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2661" documentId="120_S{2AC9BD13-BADA-5192-A53E-5A8FF88502F6}" xr6:coauthVersionLast="47" xr6:coauthVersionMax="47" xr10:uidLastSave="{FCD1B81A-69A5-4037-9F9E-5DCAD76C8A1A}"/>
  <bookViews>
    <workbookView xWindow="-120" yWindow="-120" windowWidth="38640" windowHeight="21120" firstSheet="5"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 i="9" l="1"/>
  <c r="G2" i="9"/>
  <c r="I2" i="9"/>
  <c r="J2" i="9"/>
  <c r="L2" i="9"/>
  <c r="B9" i="9"/>
  <c r="D6" i="3"/>
  <c r="B3" i="9"/>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4" i="1"/>
  <c r="G4" i="1"/>
  <c r="I4" i="1"/>
  <c r="J4" i="1"/>
  <c r="L4" i="1"/>
  <c r="B5" i="1"/>
  <c r="G5" i="1"/>
  <c r="I5" i="1"/>
  <c r="J5" i="1"/>
  <c r="L5" i="1"/>
  <c r="B6" i="1"/>
  <c r="G6" i="1"/>
  <c r="I6" i="1"/>
  <c r="J6" i="1"/>
  <c r="L6" i="1"/>
  <c r="D3" i="3"/>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5" i="9"/>
  <c r="G5" i="9"/>
  <c r="I5" i="9"/>
  <c r="J5" i="9"/>
  <c r="L5" i="9"/>
  <c r="B6" i="9"/>
  <c r="G6" i="9"/>
  <c r="I6" i="9"/>
  <c r="J6" i="9"/>
  <c r="L6" i="9"/>
  <c r="B7" i="9"/>
  <c r="G7" i="9"/>
  <c r="I7" i="9"/>
  <c r="J7" i="9"/>
  <c r="L7" i="9"/>
  <c r="B8" i="9"/>
  <c r="G8" i="9"/>
  <c r="I8" i="9"/>
  <c r="J8" i="9"/>
  <c r="L8" i="9"/>
  <c r="G9" i="9"/>
  <c r="I9" i="9"/>
  <c r="J9" i="9"/>
  <c r="L9" i="9"/>
  <c r="B10" i="9"/>
  <c r="G10" i="9"/>
  <c r="I10" i="9"/>
  <c r="J10" i="9"/>
  <c r="L10" i="9"/>
  <c r="B11" i="9"/>
  <c r="G11" i="9"/>
  <c r="I11" i="9"/>
  <c r="J11" i="9"/>
  <c r="L11" i="9"/>
  <c r="G3" i="9"/>
  <c r="I3" i="9"/>
  <c r="J3" i="9"/>
  <c r="L3" i="9"/>
  <c r="B4" i="9"/>
  <c r="G4" i="9"/>
  <c r="I4" i="9"/>
  <c r="J4" i="9"/>
  <c r="L4" i="9"/>
  <c r="D2" i="3"/>
  <c r="D4" i="3"/>
  <c r="D5"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D956" i="3"/>
  <c r="B3" i="1"/>
  <c r="G3" i="1"/>
  <c r="I3" i="1"/>
  <c r="J3" i="1"/>
  <c r="L3" i="1"/>
  <c r="G2" i="1"/>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G2" i="5"/>
  <c r="I3" i="5"/>
  <c r="B5" i="5"/>
  <c r="I5" i="5"/>
  <c r="J5" i="5"/>
  <c r="L5" i="5"/>
  <c r="B6" i="5"/>
  <c r="I6" i="5"/>
  <c r="J6" i="5"/>
  <c r="L6" i="5"/>
  <c r="B7" i="5"/>
  <c r="I7" i="5"/>
  <c r="J7" i="5"/>
  <c r="L7" i="5"/>
  <c r="B8" i="5"/>
  <c r="I8" i="5"/>
  <c r="J8" i="5"/>
  <c r="L8"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alcChain>
</file>

<file path=xl/sharedStrings.xml><?xml version="1.0" encoding="utf-8"?>
<sst xmlns="http://schemas.openxmlformats.org/spreadsheetml/2006/main" count="180285" uniqueCount="39127">
  <si>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</si>
  <si>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</si>
  <si>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</si>
  <si>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</si>
  <si>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</si>
  <si>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</si>
  <si>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</si>
  <si>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</si>
  <si>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</si>
  <si>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</si>
  <si>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</si>
  <si>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</si>
  <si>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</si>
  <si>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</si>
  <si>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</si>
  <si>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</si>
  <si>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</si>
  <si>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</si>
  <si>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</si>
  <si>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</si>
  <si>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</si>
  <si>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</si>
  <si>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</si>
  <si>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</si>
  <si>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</si>
  <si>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</si>
  <si>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</si>
  <si>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</si>
  <si>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</si>
  <si>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</si>
  <si>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</si>
  <si>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</si>
  <si>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</si>
  <si>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</si>
  <si>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</si>
  <si>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</si>
  <si>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</si>
  <si>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</si>
  <si>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</si>
  <si>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</si>
  <si>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</si>
  <si>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</si>
  <si>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</si>
  <si>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</si>
  <si>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</si>
  <si>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</si>
  <si>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</si>
  <si>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</si>
  <si>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</si>
  <si>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</si>
  <si>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</si>
  <si>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</si>
  <si>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</si>
  <si>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</si>
  <si>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</si>
  <si>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</si>
  <si>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</si>
  <si>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</si>
  <si>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</si>
  <si>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</si>
  <si>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</si>
  <si>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</si>
  <si>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</si>
  <si>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</si>
  <si>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</si>
  <si>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</si>
  <si>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</si>
  <si>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</si>
  <si>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</si>
  <si>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</si>
  <si>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</si>
  <si>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</si>
  <si>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</si>
  <si>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</si>
  <si>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</si>
  <si>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</si>
  <si>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</si>
  <si>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</si>
  <si>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</si>
  <si>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</si>
  <si>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</si>
  <si>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</si>
  <si>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</si>
  <si>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</si>
  <si>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</si>
  <si>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</si>
  <si>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</si>
  <si>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</si>
  <si>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</si>
  <si>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</si>
  <si>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</si>
  <si>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</si>
  <si>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</si>
  <si>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</si>
  <si>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</si>
  <si>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</si>
  <si>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</si>
  <si>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</si>
  <si>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</si>
  <si>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</si>
  <si>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</si>
  <si>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</si>
  <si>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</si>
  <si>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</si>
  <si>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</si>
  <si>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</si>
  <si>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</si>
  <si>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</si>
  <si>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</si>
  <si>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</si>
  <si>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</si>
  <si>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</si>
  <si>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</si>
  <si>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</si>
  <si>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</si>
  <si>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</si>
  <si>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</si>
  <si>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</si>
  <si>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</si>
  <si>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</si>
  <si>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</si>
  <si>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</si>
  <si>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</si>
  <si>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</si>
  <si>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</si>
  <si>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</si>
  <si>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</si>
  <si>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</si>
  <si>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</si>
  <si>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</si>
  <si>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</si>
  <si>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</si>
  <si>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</si>
  <si>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</si>
  <si>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</si>
  <si>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</si>
  <si>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</si>
  <si>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</si>
  <si>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</si>
  <si>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</si>
  <si>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</si>
  <si>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</si>
  <si>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</si>
  <si>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</si>
  <si>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</si>
  <si>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</si>
  <si>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</si>
  <si>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</si>
  <si>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</si>
  <si>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</si>
  <si>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</si>
  <si>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</si>
  <si>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</si>
  <si>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</si>
  <si>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</si>
  <si>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</si>
  <si>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</si>
  <si>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</si>
  <si>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</si>
  <si>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</si>
  <si>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</si>
  <si>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</si>
  <si>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</si>
  <si>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</si>
  <si>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</si>
  <si>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</si>
  <si>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</si>
  <si>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</si>
  <si>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</si>
  <si>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</si>
  <si>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</si>
  <si>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</si>
  <si>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</si>
  <si>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</si>
  <si>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</si>
  <si>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</si>
  <si>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</si>
  <si>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</si>
  <si>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</si>
  <si>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</si>
  <si>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</si>
  <si>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</si>
  <si>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</si>
  <si>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</si>
  <si>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</si>
  <si>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</si>
  <si>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</si>
  <si>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</si>
  <si>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</si>
  <si>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</si>
  <si>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</si>
  <si>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</si>
  <si>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</si>
  <si>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</si>
  <si>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</si>
  <si>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</si>
  <si>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</si>
  <si>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</si>
  <si>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</si>
  <si>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</si>
  <si>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</si>
  <si>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</si>
  <si>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</si>
  <si>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</si>
  <si>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</si>
  <si>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</si>
  <si>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</si>
  <si>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</si>
  <si>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</si>
  <si>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</si>
  <si>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</si>
  <si>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</si>
  <si>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</si>
  <si>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</si>
  <si>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</si>
  <si>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</si>
  <si>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</si>
  <si>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</si>
  <si>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</si>
  <si>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</si>
  <si>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</si>
  <si>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</si>
  <si>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</si>
  <si>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</si>
  <si>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</si>
  <si>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</si>
  <si>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</si>
  <si>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</si>
  <si>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</si>
  <si>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</si>
  <si>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</si>
  <si>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</si>
  <si>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</si>
  <si>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</si>
  <si>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</si>
  <si>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</si>
  <si>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</si>
  <si>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</si>
  <si>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</si>
  <si>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</si>
  <si>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</si>
  <si>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</si>
  <si>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</si>
  <si>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</si>
  <si>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</si>
  <si>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</si>
  <si>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</si>
  <si>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</si>
  <si>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</si>
  <si>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</si>
  <si>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</si>
  <si>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</si>
  <si>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</si>
  <si>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</si>
  <si>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</si>
  <si>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</si>
  <si>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</si>
  <si>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</si>
  <si>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</si>
  <si>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</si>
  <si>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</si>
  <si>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</si>
  <si>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</si>
  <si>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</si>
  <si>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</si>
  <si>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</si>
  <si>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</si>
  <si>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</si>
  <si>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</si>
  <si>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</si>
  <si>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</si>
  <si>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</si>
  <si>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</si>
  <si>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</si>
  <si>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</si>
  <si>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</si>
  <si>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</si>
  <si>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</si>
  <si>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</si>
  <si>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</si>
  <si>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</si>
  <si>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</si>
  <si>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</si>
  <si>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</si>
  <si>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</si>
  <si>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</si>
  <si>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</si>
  <si>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</si>
  <si>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</si>
  <si>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</si>
  <si>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</si>
  <si>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</si>
  <si>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</si>
  <si>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</si>
  <si>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</si>
  <si>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</si>
  <si>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</si>
  <si>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</si>
  <si>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</si>
  <si>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</si>
  <si>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</si>
  <si>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</si>
  <si>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</si>
  <si>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</si>
  <si>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</si>
  <si>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</si>
  <si>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</si>
  <si>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</si>
  <si>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</si>
  <si>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</si>
  <si>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</si>
  <si>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</si>
  <si>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</si>
  <si>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</si>
  <si>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</si>
  <si>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</si>
  <si>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</si>
  <si>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</si>
  <si>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</si>
  <si>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</si>
  <si>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</si>
  <si>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</si>
  <si>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</si>
  <si>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</si>
  <si>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</si>
  <si>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</si>
  <si>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</si>
  <si>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</si>
  <si>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</si>
  <si>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</si>
  <si>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</si>
  <si>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</si>
  <si>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</si>
  <si>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</si>
  <si>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</si>
  <si>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</si>
  <si>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</si>
  <si>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</si>
  <si>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</si>
  <si>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</si>
  <si>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</si>
  <si>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</si>
  <si>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</si>
  <si>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</si>
  <si>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</si>
  <si>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</si>
  <si>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</si>
  <si>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</si>
  <si>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</si>
  <si>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</si>
  <si>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</si>
  <si>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</si>
  <si>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</si>
  <si>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</si>
  <si>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</si>
  <si>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</si>
  <si>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</si>
  <si>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</si>
  <si>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</si>
  <si>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</si>
  <si>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</si>
  <si>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</si>
  <si>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</si>
  <si>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</si>
  <si>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</si>
  <si>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</si>
  <si>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</si>
  <si>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</si>
  <si>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</si>
  <si>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</si>
  <si>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</si>
  <si>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</si>
  <si>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</si>
  <si>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</si>
  <si>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</si>
  <si>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</si>
  <si>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</si>
  <si>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</si>
  <si>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</si>
  <si>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</si>
  <si>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</si>
  <si>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</si>
  <si>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</si>
  <si>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</si>
  <si>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</si>
  <si>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</si>
  <si>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</si>
  <si>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</si>
  <si>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</si>
  <si>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</si>
  <si>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</si>
  <si>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</si>
  <si>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</si>
  <si>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</si>
  <si>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</si>
  <si>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</si>
  <si>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</si>
  <si>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</si>
  <si>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</si>
  <si>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</si>
  <si>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</si>
  <si>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</si>
  <si>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</si>
  <si>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</si>
  <si>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</si>
  <si>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</si>
  <si>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</si>
  <si>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</si>
  <si>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</si>
  <si>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</si>
  <si>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</si>
  <si>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</si>
  <si>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</si>
  <si>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</si>
  <si>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</si>
  <si>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</si>
  <si>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</si>
  <si>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</si>
  <si>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</si>
  <si>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</si>
  <si>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</si>
  <si>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</si>
  <si>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</si>
  <si>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</si>
  <si>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</si>
  <si>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</si>
  <si>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</si>
  <si>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</si>
  <si>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</si>
  <si>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</si>
  <si>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</si>
  <si>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</si>
  <si>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</si>
  <si>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</si>
  <si>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</si>
  <si>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</si>
  <si>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</si>
  <si>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</si>
  <si>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</si>
  <si>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</si>
  <si>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</si>
  <si>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</si>
  <si>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</si>
  <si>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</si>
  <si>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</si>
  <si>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</si>
  <si>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</si>
  <si>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</si>
  <si>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</si>
  <si>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</si>
  <si>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</si>
  <si>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</si>
  <si>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</si>
  <si>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</si>
  <si>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</si>
  <si>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</si>
  <si>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</si>
  <si>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</si>
  <si>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</si>
  <si>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</si>
  <si>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</si>
  <si>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</si>
  <si>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</si>
  <si>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</si>
  <si>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</si>
  <si>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</si>
  <si>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</si>
  <si>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</si>
  <si>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</si>
  <si>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</si>
  <si>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</si>
  <si>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</si>
  <si>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</si>
  <si>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</si>
  <si>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</si>
  <si>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</si>
  <si>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</si>
  <si>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</si>
  <si>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</si>
  <si>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</si>
  <si>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</si>
  <si>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</si>
  <si>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</si>
  <si>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</si>
  <si>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</si>
  <si>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</si>
  <si>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</si>
  <si>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</si>
  <si>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</si>
  <si>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</si>
  <si>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</si>
  <si>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</si>
  <si>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</si>
  <si>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</si>
  <si>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</si>
  <si>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</si>
  <si>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</si>
  <si>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</si>
  <si>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</si>
  <si>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</si>
  <si>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</si>
  <si>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</si>
  <si>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</si>
  <si>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</si>
  <si>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</si>
  <si>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</si>
  <si>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</si>
  <si>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</si>
  <si>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</si>
  <si>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</si>
  <si>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</si>
  <si>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</si>
  <si>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</si>
  <si>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</si>
  <si>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</si>
  <si>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</si>
  <si>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</si>
  <si>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</si>
  <si>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</si>
  <si>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</si>
  <si>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</si>
  <si>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</si>
  <si>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</si>
  <si>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</si>
  <si>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</si>
  <si>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</si>
  <si>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</si>
  <si>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</si>
  <si>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</si>
  <si>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</si>
  <si>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</si>
  <si>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</si>
  <si>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</si>
  <si>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</si>
  <si>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</si>
  <si>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</si>
  <si>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</si>
  <si>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</si>
  <si>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</si>
  <si>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</si>
  <si>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</si>
  <si>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</si>
  <si>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</si>
  <si>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</si>
  <si>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</si>
  <si>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</si>
  <si>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</si>
  <si>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</si>
  <si>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</si>
  <si>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</si>
  <si>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</si>
  <si>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</si>
  <si>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</si>
  <si>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</si>
  <si>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</si>
  <si>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</si>
  <si>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</si>
  <si>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</si>
  <si>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</si>
  <si>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</si>
  <si>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</si>
  <si>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</si>
  <si>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</si>
  <si>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</si>
  <si>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</si>
  <si>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</si>
  <si>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</si>
  <si>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</si>
  <si>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</si>
  <si>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</si>
  <si>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</si>
  <si>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</si>
  <si>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</si>
  <si>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</si>
  <si>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</si>
  <si>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</si>
  <si>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</si>
  <si>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</si>
  <si>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</si>
  <si>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</si>
  <si>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</si>
  <si>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</si>
  <si>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</si>
  <si>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</si>
  <si>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</si>
  <si>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</si>
  <si>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</si>
  <si>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</si>
  <si>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</si>
  <si>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</si>
  <si>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</si>
  <si>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</si>
  <si>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</si>
  <si>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</si>
  <si>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</si>
  <si>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</si>
  <si>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</si>
  <si>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</si>
  <si>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</si>
  <si>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</si>
  <si>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</si>
  <si>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</si>
  <si>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</si>
  <si>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</si>
  <si>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</si>
  <si>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</si>
  <si>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</si>
  <si>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</si>
  <si>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</si>
  <si>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</si>
  <si>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</si>
  <si>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</si>
  <si>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</si>
  <si>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</si>
  <si>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</si>
  <si>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</si>
  <si>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</si>
  <si>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</si>
  <si>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</si>
  <si>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</si>
  <si>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</si>
  <si>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</si>
  <si>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</si>
  <si>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</si>
  <si>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</si>
  <si>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</si>
  <si>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</si>
  <si>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</si>
  <si>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</si>
  <si>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</si>
  <si>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</si>
  <si>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</si>
  <si>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</si>
  <si>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</si>
  <si>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</si>
  <si>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</si>
  <si>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</si>
  <si>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</si>
  <si>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</si>
  <si>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</si>
  <si>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</si>
  <si>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</si>
  <si>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</si>
  <si>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</si>
  <si>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</si>
  <si>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</si>
  <si>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</si>
  <si>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</si>
  <si>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</si>
  <si>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</si>
  <si>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</si>
  <si>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</si>
  <si>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</si>
  <si>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</si>
  <si>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</si>
  <si>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</si>
  <si>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</si>
  <si>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</si>
  <si>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</si>
  <si>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</si>
  <si>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</si>
  <si>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</si>
  <si>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</si>
  <si>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</si>
  <si>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</si>
  <si>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</si>
  <si>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</si>
  <si>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</si>
  <si>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</si>
  <si>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</si>
  <si>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</si>
  <si>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</si>
  <si>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</si>
  <si>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</si>
  <si>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</si>
  <si>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</si>
  <si>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</si>
  <si>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</si>
  <si>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</si>
  <si>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</si>
  <si>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</si>
  <si>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</si>
  <si>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</si>
  <si>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</si>
  <si>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</si>
  <si>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</si>
  <si>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</si>
  <si>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</si>
  <si>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</si>
  <si>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</si>
  <si>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</si>
  <si>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</si>
  <si>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</si>
  <si>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</si>
  <si>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</si>
  <si>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</si>
  <si>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</si>
  <si>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</si>
  <si>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</si>
  <si>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</si>
  <si>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</si>
  <si>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</si>
  <si>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</si>
  <si>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</si>
  <si>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</si>
  <si>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</si>
  <si>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</si>
  <si>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</si>
  <si>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</si>
  <si>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</si>
  <si>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</si>
  <si>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</si>
  <si>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</si>
  <si>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</si>
  <si>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</si>
  <si>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</si>
  <si>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</si>
  <si>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</si>
  <si>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</si>
  <si>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</si>
  <si>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</si>
  <si>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</si>
  <si>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</si>
  <si>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</si>
  <si>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</si>
  <si>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</si>
  <si>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</si>
  <si>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</si>
  <si>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</si>
  <si>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</si>
  <si>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</si>
  <si>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</si>
  <si>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</si>
  <si>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</si>
  <si>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</si>
  <si>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</si>
  <si>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</si>
  <si>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</si>
  <si>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</si>
  <si>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</si>
  <si>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</si>
  <si>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</si>
  <si>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</si>
  <si>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</si>
  <si>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</si>
  <si>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</si>
  <si>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</si>
  <si>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</si>
  <si>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</si>
  <si>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</si>
  <si>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</si>
  <si>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</si>
  <si>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</si>
  <si>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</si>
  <si>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</si>
  <si>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</si>
  <si>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</si>
  <si>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</si>
  <si>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</si>
  <si>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</si>
  <si>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</si>
  <si>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</si>
  <si>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</si>
  <si>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</si>
  <si>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</si>
  <si>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</si>
  <si>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</si>
  <si>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</si>
  <si>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</si>
  <si>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</si>
  <si>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</si>
  <si>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</si>
  <si>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</si>
  <si>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</si>
  <si>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</si>
  <si>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</si>
  <si>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</si>
  <si>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</si>
  <si>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</si>
  <si>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</si>
  <si>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</si>
  <si>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</si>
  <si>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</si>
  <si>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</si>
  <si>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</si>
  <si>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</si>
  <si>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</si>
  <si>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</si>
  <si>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</si>
  <si>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</si>
  <si>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</si>
  <si>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</si>
  <si>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</si>
  <si>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</si>
  <si>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</si>
  <si>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</si>
  <si>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</si>
  <si>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</si>
  <si>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</si>
  <si>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</si>
  <si>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</si>
  <si>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</si>
  <si>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</si>
  <si>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</si>
  <si>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</si>
  <si>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</si>
  <si>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</si>
  <si>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</si>
  <si>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</si>
  <si>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</si>
  <si>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</si>
  <si>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</si>
  <si>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</si>
  <si>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</si>
  <si>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</si>
  <si>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</si>
  <si>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</si>
  <si>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</si>
  <si>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</si>
  <si>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</si>
  <si>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</si>
  <si>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</si>
  <si>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</si>
  <si>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</si>
  <si>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</si>
  <si>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</si>
  <si>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</si>
  <si>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</si>
  <si>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</si>
  <si>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</si>
  <si>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</si>
  <si>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</si>
  <si>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</si>
  <si>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</si>
  <si>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</si>
  <si>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</si>
  <si>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</si>
  <si>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</si>
  <si>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</si>
  <si>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</si>
  <si>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</si>
  <si>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</si>
  <si>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</si>
  <si>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</si>
  <si>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</si>
  <si>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</si>
  <si>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</si>
  <si>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</si>
  <si>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</si>
  <si>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</si>
  <si>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</si>
  <si>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</si>
  <si>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</si>
  <si>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</si>
  <si>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</si>
  <si>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</si>
  <si>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</si>
  <si>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</si>
  <si>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</si>
  <si>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</si>
  <si>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</si>
  <si>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</si>
  <si>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</si>
  <si>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</si>
  <si>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</si>
  <si>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</si>
  <si>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</si>
  <si>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</si>
  <si>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</si>
  <si>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</si>
  <si>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</si>
  <si>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</si>
  <si>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</si>
  <si>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</si>
  <si>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</si>
  <si>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</si>
  <si>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</si>
  <si>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</si>
  <si>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</si>
  <si>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</si>
  <si>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</si>
  <si>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</si>
  <si>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</si>
  <si>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</si>
  <si>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</si>
  <si>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</si>
  <si>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</si>
  <si>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</si>
  <si>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</si>
  <si>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</si>
  <si>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</si>
  <si>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</si>
  <si>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</si>
  <si>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</si>
  <si>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</si>
  <si>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</si>
  <si>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</si>
  <si>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</si>
  <si>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</si>
  <si>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</si>
  <si>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</si>
  <si>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</si>
  <si>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</si>
  <si>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</si>
  <si>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</si>
  <si>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</si>
  <si>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</si>
  <si>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</si>
  <si>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</si>
  <si>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</si>
  <si>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</si>
  <si>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</si>
  <si>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</si>
  <si>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</si>
  <si>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</si>
  <si>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</si>
  <si>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</si>
  <si>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</si>
  <si>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</si>
  <si>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</si>
  <si>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</si>
  <si>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</si>
  <si>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</si>
  <si>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</si>
  <si>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</si>
  <si>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</si>
  <si>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</si>
  <si>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</si>
  <si>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</si>
  <si>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</si>
  <si>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</si>
  <si>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</si>
  <si>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</si>
  <si>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</si>
  <si>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</si>
  <si>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</si>
  <si>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</si>
  <si>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</si>
  <si>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</si>
  <si>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</si>
  <si>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</si>
  <si>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</si>
  <si>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</si>
  <si>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</si>
  <si>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</si>
  <si>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</si>
  <si>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</si>
  <si>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</si>
  <si>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</si>
  <si>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</si>
  <si>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</si>
  <si>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</si>
  <si>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</si>
  <si>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</si>
  <si>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</si>
  <si>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</si>
  <si>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</si>
  <si>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</si>
  <si>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</si>
  <si>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</si>
  <si>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</si>
  <si>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</si>
  <si>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</si>
  <si>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</si>
  <si>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</si>
  <si>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</si>
  <si>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</si>
  <si>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</si>
  <si>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</si>
  <si>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</si>
  <si>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</si>
  <si>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</si>
  <si>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</si>
  <si>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</si>
  <si>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</si>
  <si>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</si>
  <si>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</si>
  <si>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</si>
  <si>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</si>
  <si>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</si>
  <si>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</si>
  <si>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</si>
  <si>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</si>
  <si>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</si>
  <si>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</si>
  <si>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</si>
  <si>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</si>
  <si>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</si>
  <si>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</si>
  <si>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</si>
  <si>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</si>
  <si>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</si>
  <si>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</si>
  <si>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</si>
  <si>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</si>
  <si>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</si>
  <si>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</si>
  <si>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</si>
  <si>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</si>
  <si>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</si>
  <si>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</si>
  <si>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</si>
  <si>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</si>
  <si>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</si>
  <si>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</si>
  <si>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</si>
  <si>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</si>
  <si>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</si>
  <si>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</si>
  <si>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</si>
  <si>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</si>
  <si>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</si>
  <si>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</si>
  <si>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</si>
  <si>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</si>
  <si>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</si>
  <si>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</si>
  <si>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</si>
  <si>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</si>
  <si>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</si>
  <si>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</si>
  <si>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</si>
  <si>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</si>
  <si>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</si>
  <si>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</si>
  <si>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</si>
  <si>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</si>
  <si>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</si>
  <si>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</si>
  <si>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</si>
  <si>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</si>
  <si>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</si>
  <si>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</si>
  <si>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</si>
  <si>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</si>
  <si>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</si>
  <si>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</si>
  <si>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</si>
  <si>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</si>
  <si>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</si>
  <si>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</si>
  <si>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</si>
  <si>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</si>
  <si>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</si>
  <si>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</si>
  <si>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</si>
  <si>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</si>
  <si>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</si>
  <si>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</si>
  <si>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</si>
  <si>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</si>
  <si>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</si>
  <si>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</si>
  <si>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</si>
  <si>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</si>
  <si>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</si>
  <si>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</si>
  <si>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</si>
  <si>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</si>
  <si>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</si>
  <si>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</si>
  <si>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</si>
  <si>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</si>
  <si>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</si>
  <si>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</si>
  <si>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</si>
  <si>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</si>
  <si>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</si>
  <si>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</si>
  <si>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</si>
  <si>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</si>
  <si>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</si>
  <si>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</si>
  <si>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</si>
  <si>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</si>
  <si>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</si>
  <si>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</si>
  <si>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</si>
  <si>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</si>
  <si>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</si>
  <si>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</si>
  <si>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</si>
  <si>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</si>
  <si>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</si>
  <si>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</si>
  <si>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</si>
  <si>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</si>
  <si>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</si>
  <si>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</si>
  <si>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</si>
  <si>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</si>
  <si>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</si>
  <si>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</si>
  <si>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</si>
  <si>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</si>
  <si>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</si>
  <si>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</si>
  <si>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</si>
  <si>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</si>
  <si>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</si>
  <si>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</si>
  <si>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</si>
  <si>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</si>
  <si>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</si>
  <si>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</si>
  <si>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</si>
  <si>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</si>
  <si>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</si>
  <si>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</si>
  <si>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</si>
  <si>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</si>
  <si>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</si>
  <si>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</si>
  <si>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</si>
  <si>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</si>
  <si>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</si>
  <si>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</si>
  <si>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</si>
  <si>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</si>
  <si>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</si>
  <si>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</si>
  <si>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</si>
  <si>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</si>
  <si>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</si>
  <si>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</si>
  <si>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</si>
  <si>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</si>
  <si>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</si>
  <si>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</si>
  <si>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</si>
  <si>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</si>
  <si>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</si>
  <si>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</si>
  <si>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</si>
  <si>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</si>
  <si>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</si>
  <si>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</si>
  <si>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</si>
  <si>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</si>
  <si>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</si>
  <si>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</si>
  <si>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</si>
  <si>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</si>
  <si>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</si>
  <si>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</si>
  <si>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</si>
  <si>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</si>
  <si>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</si>
  <si>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</si>
  <si>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</si>
  <si>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</si>
  <si>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</si>
  <si>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</si>
  <si>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</si>
  <si>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</si>
  <si>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</si>
  <si>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</si>
  <si>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</si>
  <si>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</si>
  <si>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</si>
  <si>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</si>
  <si>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</si>
  <si>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</si>
  <si>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</si>
  <si>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</si>
  <si>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</si>
  <si>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</si>
  <si>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</si>
  <si>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</si>
  <si>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</si>
  <si>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</si>
  <si>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</si>
  <si>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</si>
  <si>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</si>
  <si>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</si>
  <si>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</si>
  <si>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</si>
  <si>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</si>
  <si>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</si>
  <si>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</si>
  <si>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</si>
  <si>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</si>
  <si>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</si>
  <si>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</si>
  <si>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</si>
  <si>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</si>
  <si>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</si>
  <si>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</si>
  <si>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</si>
  <si>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</si>
  <si>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</si>
  <si>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</si>
  <si>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</si>
  <si>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</si>
  <si>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</si>
  <si>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</si>
  <si>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</si>
  <si>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</si>
  <si>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</si>
  <si>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</si>
  <si>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</si>
  <si>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</si>
  <si>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</si>
  <si>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</si>
  <si>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</si>
  <si>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</si>
  <si>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</si>
  <si>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</si>
  <si>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</si>
  <si>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</si>
  <si>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</si>
  <si>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</si>
  <si>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</si>
  <si>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</si>
  <si>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</si>
  <si>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</si>
  <si>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</si>
  <si>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</si>
  <si>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</si>
  <si>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</si>
  <si>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</si>
  <si>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</si>
  <si>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</si>
  <si>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</si>
  <si>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</si>
  <si>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</si>
  <si>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</si>
  <si>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</si>
  <si>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</si>
  <si>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</si>
  <si>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</si>
  <si>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</si>
  <si>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</si>
  <si>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</si>
  <si>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</si>
  <si>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</si>
  <si>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</si>
  <si>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</si>
  <si>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</si>
  <si>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</si>
  <si>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</si>
  <si>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</si>
  <si>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</si>
  <si>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</si>
  <si>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</si>
  <si>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</si>
  <si>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</si>
  <si>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</si>
  <si>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</si>
  <si>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</si>
  <si>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</si>
  <si>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</si>
  <si>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</si>
  <si>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</si>
  <si>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</si>
  <si>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</si>
  <si>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</si>
  <si>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</si>
  <si>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</si>
  <si>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</si>
  <si>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</si>
  <si>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</si>
  <si>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</si>
  <si>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</si>
  <si>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</si>
  <si>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</si>
  <si>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</si>
  <si>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</si>
  <si>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</si>
  <si>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</si>
  <si>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</si>
  <si>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</si>
  <si>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</si>
  <si>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</si>
  <si>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</si>
  <si>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</si>
  <si>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</si>
  <si>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</si>
  <si>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</si>
  <si>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</si>
  <si>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</si>
  <si>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</si>
  <si>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</si>
  <si>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</si>
  <si>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</si>
  <si>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</si>
  <si>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</si>
  <si>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</si>
  <si>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</si>
  <si>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</si>
  <si>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</si>
  <si>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</si>
  <si>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</si>
  <si>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</si>
  <si>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</si>
  <si>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</si>
  <si>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</si>
  <si>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</si>
  <si>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</si>
  <si>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</si>
  <si>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</si>
  <si>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</si>
  <si>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</si>
  <si>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</si>
  <si>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</si>
  <si>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</si>
  <si>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</si>
  <si>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</si>
  <si>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</si>
  <si>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</si>
  <si>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</si>
  <si>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</si>
  <si>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</si>
  <si>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</si>
  <si>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</si>
  <si>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</si>
  <si>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</si>
  <si>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</si>
  <si>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</si>
  <si>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</si>
  <si>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</si>
  <si>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</si>
  <si>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</si>
  <si>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</si>
  <si>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</si>
  <si>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</si>
  <si>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</si>
  <si>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</si>
  <si>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</si>
  <si>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</si>
  <si>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</si>
  <si>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</si>
  <si>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</si>
  <si>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</si>
  <si>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</si>
  <si>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</si>
  <si>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</si>
  <si>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</si>
  <si>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</si>
  <si>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</si>
  <si>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</si>
  <si>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</si>
  <si>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</si>
  <si>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</si>
  <si>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</si>
  <si>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</si>
  <si>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</si>
  <si>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</si>
  <si>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</si>
  <si>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</si>
  <si>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</si>
  <si>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</si>
  <si>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</si>
  <si>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</si>
  <si>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</si>
  <si>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</si>
  <si>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</si>
  <si>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</si>
  <si>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</si>
  <si>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</si>
  <si>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</si>
  <si>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</si>
  <si>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</si>
  <si>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</si>
  <si>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</si>
  <si>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</si>
  <si>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</si>
  <si>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</si>
  <si>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</si>
  <si>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</si>
  <si>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</si>
  <si>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</si>
  <si>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</si>
  <si>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</si>
  <si>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</si>
  <si>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</si>
  <si>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</si>
  <si>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</si>
  <si>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</si>
  <si>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</si>
  <si>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</si>
  <si>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</si>
  <si>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</si>
  <si>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</si>
  <si>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</si>
  <si>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</si>
  <si>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</si>
  <si>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</si>
  <si>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</si>
  <si>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</si>
  <si>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</si>
  <si>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</si>
  <si>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</si>
  <si>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</si>
  <si>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</si>
  <si>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</si>
  <si>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</si>
  <si>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</si>
  <si>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</si>
  <si>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</si>
  <si>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</si>
  <si>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</si>
  <si>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</si>
  <si>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</si>
  <si>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</si>
  <si>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</si>
  <si>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</si>
  <si>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</si>
  <si>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</si>
  <si>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</si>
  <si>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</si>
  <si>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</si>
  <si>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</si>
  <si>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</si>
  <si>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</si>
  <si>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</si>
  <si>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</si>
  <si>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</si>
  <si>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</si>
  <si>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</si>
  <si>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</si>
  <si>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</si>
  <si>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</si>
  <si>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</si>
  <si>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</si>
  <si>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</si>
  <si>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</si>
  <si>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</si>
  <si>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</si>
  <si>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</si>
  <si>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</si>
  <si>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</si>
  <si>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</si>
  <si>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</si>
  <si>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</si>
  <si>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</si>
  <si>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</si>
  <si>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</si>
  <si>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</si>
  <si>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</si>
  <si>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</si>
  <si>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</si>
  <si>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</si>
  <si>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</si>
  <si>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</si>
  <si>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</si>
  <si>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</si>
  <si>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</si>
  <si>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</si>
  <si>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</si>
  <si>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</si>
  <si>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</si>
  <si>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</si>
  <si>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</si>
  <si>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</si>
  <si>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</si>
  <si>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</si>
  <si>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</si>
  <si>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</si>
  <si>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</si>
  <si>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</si>
  <si>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</si>
  <si>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</si>
  <si>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</si>
  <si>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</si>
  <si>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</si>
  <si>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</si>
  <si>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</si>
  <si>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</si>
  <si>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</si>
  <si>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</si>
  <si>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</si>
  <si>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</si>
  <si>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</si>
  <si>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</si>
  <si>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</si>
  <si>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</si>
  <si>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</si>
  <si>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</si>
  <si>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</si>
  <si>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</si>
  <si>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</si>
  <si>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</si>
  <si>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</si>
  <si>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</si>
  <si>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</si>
  <si>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</si>
  <si>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</si>
  <si>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</si>
  <si>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</si>
  <si>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</si>
  <si>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</si>
  <si>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</si>
  <si>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</si>
  <si>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</si>
  <si>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</si>
  <si>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</si>
  <si>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</si>
  <si>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</si>
  <si>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</si>
  <si>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</si>
  <si>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</si>
  <si>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</si>
  <si>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</si>
  <si>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</si>
  <si>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</si>
  <si>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</si>
  <si>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</si>
  <si>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</si>
  <si>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</si>
  <si>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</si>
  <si>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</si>
  <si>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</si>
  <si>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</si>
  <si>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</si>
  <si>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</si>
  <si>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</si>
  <si>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</si>
  <si>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</si>
  <si>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</si>
  <si>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</si>
  <si>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</si>
  <si>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</si>
  <si>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</si>
  <si>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</si>
  <si>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</si>
  <si>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</si>
  <si>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</si>
  <si>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</si>
  <si>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</si>
  <si>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</si>
  <si>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</si>
  <si>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</si>
  <si>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</si>
  <si>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</si>
  <si>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</si>
  <si>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</si>
  <si>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</si>
  <si>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</si>
  <si>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</si>
  <si>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</si>
  <si>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</si>
  <si>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</si>
  <si>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</si>
  <si>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</si>
  <si>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</si>
  <si>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</si>
  <si>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</si>
  <si>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</si>
  <si>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</si>
  <si>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</si>
  <si>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</si>
  <si>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</si>
  <si>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</si>
  <si>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</si>
  <si>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</si>
  <si>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</si>
  <si>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</si>
  <si>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</si>
  <si>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</si>
  <si>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</si>
  <si>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</si>
  <si>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</si>
  <si>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</si>
  <si>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</si>
  <si>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</si>
  <si>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</si>
  <si>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</si>
  <si>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</si>
  <si>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</si>
  <si>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</si>
  <si>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</si>
  <si>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</si>
  <si>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</si>
  <si>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</si>
  <si>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</si>
  <si>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</si>
  <si>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</si>
  <si>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</si>
  <si>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</si>
  <si>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</si>
  <si>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</si>
  <si>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</si>
  <si>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</si>
  <si>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</si>
  <si>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</si>
  <si>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</si>
  <si>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</si>
  <si>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</si>
  <si>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</si>
  <si>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</si>
  <si>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</si>
  <si>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</si>
  <si>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</si>
  <si>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</si>
  <si>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</si>
  <si>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</si>
  <si>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</si>
  <si>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</si>
  <si>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</si>
  <si>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</si>
  <si>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</si>
  <si>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</si>
  <si>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</si>
  <si>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</si>
  <si>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</si>
  <si>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</si>
  <si>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</si>
  <si>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</si>
  <si>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</si>
  <si>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</si>
  <si>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</si>
  <si>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</si>
  <si>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</si>
  <si>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</si>
  <si>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</si>
  <si>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</si>
  <si>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</si>
  <si>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</si>
  <si>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</si>
  <si>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</si>
  <si>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</si>
  <si>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</si>
  <si>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</si>
  <si>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</si>
  <si>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</si>
  <si>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</si>
  <si>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</si>
  <si>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</si>
  <si>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</si>
  <si>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</si>
  <si>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</si>
  <si>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</si>
  <si>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</si>
  <si>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</si>
  <si>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</si>
  <si>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</si>
  <si>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</si>
  <si>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</si>
  <si>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</si>
  <si>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</si>
  <si>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</si>
  <si>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</si>
  <si>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</si>
  <si>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</si>
  <si>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</si>
  <si>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</si>
  <si>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</si>
  <si>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</si>
  <si>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</si>
  <si>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</si>
  <si>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</si>
  <si>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</si>
  <si>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</si>
  <si>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</si>
  <si>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</si>
  <si>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</si>
  <si>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</si>
  <si>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</si>
  <si>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</si>
  <si>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</si>
  <si>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</si>
  <si>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</si>
  <si>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</si>
  <si>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</si>
  <si>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</si>
  <si>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</si>
  <si>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</si>
  <si>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</si>
  <si>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</si>
  <si>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</si>
  <si>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</si>
  <si>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</si>
  <si>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</si>
  <si>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</si>
  <si>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</si>
  <si>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</si>
  <si>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</si>
  <si>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</si>
  <si>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</si>
  <si>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</si>
  <si>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</si>
  <si>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</si>
  <si>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</si>
  <si>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</si>
  <si>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</si>
  <si>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</si>
  <si>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</si>
  <si>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</si>
  <si>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</si>
  <si>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</si>
  <si>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</si>
  <si>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</si>
  <si>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</si>
  <si>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</si>
  <si>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</si>
  <si>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</si>
  <si>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</si>
  <si>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</si>
  <si>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</si>
  <si>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</si>
  <si>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</si>
  <si>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</si>
  <si>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</si>
  <si>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</si>
  <si>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</si>
  <si>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</si>
  <si>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</si>
  <si>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</si>
  <si>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</si>
  <si>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</si>
  <si>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</si>
  <si>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</si>
  <si>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</si>
  <si>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</si>
  <si>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</si>
  <si>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</si>
  <si>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</si>
  <si>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</si>
  <si>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</si>
  <si>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</si>
  <si>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</si>
  <si>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</si>
  <si>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</si>
  <si>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</si>
  <si>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</si>
  <si>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</si>
  <si>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</si>
  <si>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</si>
  <si>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</si>
  <si>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</si>
  <si>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</si>
  <si>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</si>
  <si>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</si>
  <si>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</si>
  <si>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</si>
  <si>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</si>
  <si>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</si>
  <si>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</si>
  <si>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</si>
  <si>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</si>
  <si>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</si>
  <si>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</si>
  <si>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</si>
  <si>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</si>
  <si>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</si>
  <si>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</si>
  <si>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</si>
  <si>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</si>
  <si>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</si>
  <si>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</si>
  <si>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</si>
  <si>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</si>
  <si>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</si>
  <si>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</si>
  <si>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</si>
  <si>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</si>
  <si>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</si>
  <si>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</si>
  <si>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</si>
  <si>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</si>
  <si>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</si>
  <si>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</si>
  <si>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</si>
  <si>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</si>
  <si>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</si>
  <si>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</si>
  <si>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</si>
  <si>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</si>
  <si>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</si>
  <si>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</si>
  <si>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</si>
  <si>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</si>
  <si>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</si>
  <si>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</si>
  <si>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</si>
  <si>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</si>
  <si>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</si>
  <si>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</si>
  <si>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</si>
  <si>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</si>
  <si>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</si>
  <si>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</si>
  <si>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</si>
  <si>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</si>
  <si>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</si>
  <si>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</si>
  <si>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</si>
  <si>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</si>
  <si>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</si>
  <si>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</si>
  <si>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</si>
  <si>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</si>
  <si>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</si>
  <si>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</si>
  <si>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</si>
  <si>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</si>
  <si>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</si>
  <si>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</si>
  <si>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</si>
  <si>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</si>
  <si>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</si>
  <si>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</si>
  <si>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</si>
  <si>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</si>
  <si>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</si>
  <si>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</si>
  <si>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</si>
  <si>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</si>
  <si>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</si>
  <si>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</si>
  <si>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</si>
  <si>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</si>
  <si>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</si>
  <si>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</si>
  <si>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</si>
  <si>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</si>
  <si>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</si>
  <si>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</si>
  <si>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</si>
  <si>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</si>
  <si>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</si>
  <si>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</si>
  <si>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</si>
  <si>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</si>
  <si>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</si>
  <si>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</si>
  <si>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</si>
  <si>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</si>
  <si>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</si>
  <si>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</si>
  <si>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</si>
  <si>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</si>
  <si>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</si>
  <si>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</si>
  <si>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</si>
  <si>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</si>
  <si>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</si>
  <si>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</si>
  <si>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</si>
  <si>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</si>
  <si>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</si>
  <si>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</si>
  <si>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</si>
  <si>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</si>
  <si>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</si>
  <si>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</si>
  <si>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</si>
  <si>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</si>
  <si>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</si>
  <si>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</si>
  <si>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</si>
  <si>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</si>
  <si>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</si>
  <si>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</si>
  <si>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</si>
  <si>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</si>
  <si>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</si>
  <si>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</si>
  <si>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</si>
  <si>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</si>
  <si>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</si>
  <si>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</si>
  <si>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</si>
  <si>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</si>
  <si>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</si>
  <si>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</si>
  <si>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</si>
  <si>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</si>
  <si>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</si>
  <si>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</si>
  <si>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</si>
  <si>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</si>
  <si>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</si>
  <si>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</si>
  <si>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</si>
  <si>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</si>
  <si>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</si>
  <si>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</si>
  <si>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</si>
  <si>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</si>
  <si>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</si>
  <si>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</si>
  <si>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</si>
  <si>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</si>
  <si>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</si>
  <si>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</si>
  <si>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</si>
  <si>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</si>
  <si>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</si>
  <si>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</si>
  <si>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</si>
  <si>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</si>
  <si>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</si>
  <si>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</si>
  <si>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</si>
  <si>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</si>
  <si>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</si>
  <si>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</si>
  <si>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</si>
  <si>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</si>
  <si>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</si>
  <si>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</si>
  <si>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</si>
  <si>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</si>
  <si>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</si>
  <si>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</si>
  <si>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</si>
  <si>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</si>
  <si>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</si>
  <si>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</si>
  <si>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</si>
  <si>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</si>
  <si>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</si>
  <si>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</si>
  <si>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</si>
  <si>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</si>
  <si>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</si>
  <si>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</si>
  <si>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</si>
  <si>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</si>
  <si>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</si>
  <si>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</si>
  <si>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</si>
  <si>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</si>
  <si>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</si>
  <si>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</si>
  <si>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</si>
  <si>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</si>
  <si>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</si>
  <si>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</si>
  <si>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</si>
  <si>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</si>
  <si>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</si>
  <si>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</si>
  <si>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</si>
  <si>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</si>
  <si>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</si>
  <si>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</si>
  <si>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</si>
  <si>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</si>
  <si>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</si>
  <si>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</si>
  <si>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</si>
  <si>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</si>
  <si>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</si>
  <si>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</si>
  <si>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</si>
  <si>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</si>
  <si>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</si>
  <si>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</si>
  <si>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</si>
  <si>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</si>
  <si>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</si>
  <si>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</si>
  <si>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</si>
  <si>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</si>
  <si>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</si>
  <si>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</si>
  <si>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</si>
  <si>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</si>
  <si>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</si>
  <si>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</si>
  <si>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</si>
  <si>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</si>
  <si>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</si>
  <si>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</si>
  <si>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</si>
  <si>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</si>
  <si>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</si>
  <si>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</si>
  <si>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</si>
  <si>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</si>
  <si>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</si>
  <si>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</si>
  <si>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</si>
  <si>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</si>
  <si>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</si>
  <si>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</si>
  <si>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</si>
  <si>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</si>
  <si>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</si>
  <si>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</si>
  <si>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</si>
  <si>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</si>
  <si>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</si>
  <si>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</si>
  <si>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</si>
  <si>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</si>
  <si>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</si>
  <si>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</si>
  <si>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</si>
  <si>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</si>
  <si>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</si>
  <si>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</si>
  <si>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</si>
  <si>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</si>
  <si>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</si>
  <si>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</si>
  <si>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</si>
  <si>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</si>
  <si>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</si>
  <si>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</si>
  <si>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</si>
  <si>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</si>
  <si>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</si>
  <si>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</si>
  <si>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</si>
  <si>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</si>
  <si>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</si>
  <si>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</si>
  <si>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</si>
  <si>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</si>
  <si>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</si>
  <si>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</si>
  <si>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</si>
  <si>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</si>
  <si>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</si>
  <si>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</si>
  <si>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</si>
  <si>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</si>
  <si>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</si>
  <si>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</si>
  <si>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</si>
  <si>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</si>
  <si>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</si>
  <si>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</si>
  <si>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</si>
  <si>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</si>
  <si>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</si>
  <si>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</si>
  <si>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</si>
  <si>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</si>
  <si>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</si>
  <si>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</si>
  <si>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</si>
  <si>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</si>
  <si>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</si>
  <si>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</si>
  <si>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</si>
  <si>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</si>
  <si>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</si>
  <si>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</si>
  <si>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</si>
  <si>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</si>
  <si>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</si>
  <si>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</si>
  <si>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</si>
  <si>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</si>
  <si>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</si>
  <si>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</si>
  <si>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</si>
  <si>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</si>
  <si>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</si>
  <si>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</si>
  <si>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</si>
  <si>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</si>
  <si>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</si>
  <si>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</si>
  <si>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</si>
  <si>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</si>
  <si>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</si>
  <si>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</si>
  <si>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</si>
  <si>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</si>
  <si>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</si>
  <si>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</si>
  <si>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</si>
  <si>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</si>
  <si>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</si>
  <si>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</si>
  <si>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</si>
  <si>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</si>
  <si>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</si>
  <si>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</si>
  <si>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</si>
  <si>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</si>
  <si>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</si>
  <si>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</si>
  <si>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</si>
  <si>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</si>
  <si>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</si>
  <si>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</si>
  <si>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</si>
  <si>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</si>
  <si>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</si>
  <si>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</si>
  <si>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</si>
  <si>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</si>
  <si>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</si>
  <si>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</si>
  <si>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</si>
  <si>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</si>
  <si>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</si>
  <si>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</si>
  <si>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</si>
  <si>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</si>
  <si>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</si>
  <si>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</si>
  <si>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</si>
  <si>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</si>
  <si>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</si>
  <si>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</si>
  <si>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</si>
  <si>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</si>
  <si>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</si>
  <si>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</si>
  <si>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</si>
  <si>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</si>
  <si>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</si>
  <si>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</si>
  <si>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</si>
  <si>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</si>
  <si>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</si>
  <si>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</si>
  <si>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</si>
  <si>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</si>
  <si>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</si>
  <si>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</si>
  <si>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</si>
  <si>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</si>
  <si>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</si>
  <si>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</si>
  <si>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</si>
  <si>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</si>
  <si>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</si>
  <si>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</si>
  <si>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</si>
  <si>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</si>
  <si>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</si>
  <si>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</si>
  <si>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</si>
  <si>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</si>
  <si>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</si>
  <si>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</si>
  <si>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</si>
  <si>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</si>
  <si>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</si>
  <si>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</si>
  <si>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</si>
  <si>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</si>
  <si>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</si>
  <si>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</si>
  <si>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</si>
  <si>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</si>
  <si>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</si>
  <si>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</si>
  <si>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</si>
  <si>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</si>
  <si>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</si>
  <si>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</si>
  <si>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</si>
  <si>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</si>
  <si>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</si>
  <si>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</si>
  <si>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</si>
  <si>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</si>
  <si>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</si>
  <si>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</si>
  <si>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</si>
  <si>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</si>
  <si>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</si>
  <si>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</si>
  <si>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</si>
  <si>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</si>
  <si>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</si>
  <si>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</si>
  <si>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</si>
  <si>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</si>
  <si>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</si>
  <si>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</si>
  <si>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</si>
  <si>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</si>
  <si>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</si>
  <si>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</si>
  <si>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</si>
  <si>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</si>
  <si>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</si>
  <si>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</si>
  <si>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</si>
  <si>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</si>
  <si>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</si>
  <si>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</si>
  <si>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</si>
  <si>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</si>
  <si>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</si>
  <si>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</si>
  <si>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</si>
  <si>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</si>
  <si>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</si>
  <si>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</si>
  <si>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</si>
  <si>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</si>
  <si>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</si>
  <si>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</si>
  <si>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</si>
  <si>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</si>
  <si>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</si>
  <si>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</si>
  <si>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</si>
  <si>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</si>
  <si>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</si>
  <si>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</si>
  <si>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</si>
  <si>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</si>
  <si>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</si>
  <si>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</si>
  <si>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</si>
  <si>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</si>
  <si>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</si>
  <si>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</si>
  <si>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</si>
  <si>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</si>
  <si>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</si>
  <si>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</si>
  <si>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</si>
  <si>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</si>
  <si>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</si>
  <si>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</si>
  <si>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</si>
  <si>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</si>
  <si>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</si>
  <si>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</si>
  <si>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</si>
  <si>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</si>
  <si>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</si>
  <si>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</si>
  <si>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</si>
  <si>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</si>
  <si>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</si>
  <si>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</si>
  <si>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</si>
  <si>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</si>
  <si>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</si>
  <si>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</si>
  <si>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</si>
  <si>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</si>
  <si>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</si>
  <si>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</si>
  <si>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</si>
  <si>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</si>
  <si>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</si>
  <si>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</si>
  <si>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</si>
  <si>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</si>
  <si>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</si>
  <si>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</si>
  <si>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</si>
  <si>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</si>
  <si>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</si>
  <si>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</si>
  <si>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</si>
  <si>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</si>
  <si>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</si>
  <si>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</si>
  <si>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</si>
  <si>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</si>
  <si>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</si>
  <si>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</si>
  <si>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</si>
  <si>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</si>
  <si>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</si>
  <si>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</si>
  <si>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</si>
  <si>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</si>
  <si>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</si>
  <si>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</si>
  <si>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</si>
  <si>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</si>
  <si>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</si>
  <si>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</si>
  <si>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</si>
  <si>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</si>
  <si>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</si>
  <si>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</si>
  <si>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</si>
  <si>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</si>
  <si>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</si>
  <si>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</si>
  <si>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</si>
  <si>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</si>
  <si>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</si>
  <si>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</si>
  <si>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</si>
  <si>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</si>
  <si>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</si>
  <si>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</si>
  <si>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</si>
  <si>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</si>
  <si>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</si>
  <si>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</si>
  <si>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</si>
  <si>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</si>
  <si>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</si>
  <si>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</si>
  <si>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</si>
  <si>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</si>
  <si>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</si>
  <si>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</si>
  <si>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</si>
  <si>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</si>
  <si>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</si>
  <si>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</si>
  <si>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</si>
  <si>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</si>
  <si>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</si>
  <si>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</si>
  <si>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</si>
  <si>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</si>
  <si>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</si>
  <si>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</si>
  <si>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</si>
  <si>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</si>
  <si>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</si>
  <si>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</si>
  <si>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</si>
  <si>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</si>
  <si>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</si>
  <si>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</si>
  <si>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</si>
  <si>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</si>
  <si>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</si>
  <si>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</si>
  <si>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</si>
  <si>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</si>
  <si>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</si>
  <si>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</si>
  <si>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</si>
  <si>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</si>
  <si>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</si>
  <si>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</si>
  <si>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</si>
  <si>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</si>
  <si>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</si>
  <si>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</si>
  <si>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</si>
  <si>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</si>
  <si>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</si>
  <si>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</si>
  <si>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</si>
  <si>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</si>
  <si>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</si>
  <si>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</si>
  <si>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</si>
  <si>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</si>
  <si>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</si>
  <si>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</si>
  <si>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</si>
  <si>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</si>
  <si>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</si>
  <si>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</si>
  <si>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</si>
  <si>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</si>
  <si>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</si>
  <si>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</si>
  <si>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</si>
  <si>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</si>
  <si>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</si>
  <si>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</si>
  <si>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</si>
  <si>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</si>
  <si>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</si>
  <si>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</si>
  <si>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</si>
  <si>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</si>
  <si>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</si>
  <si>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</si>
  <si>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</si>
  <si>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</si>
  <si>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</si>
  <si>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</si>
  <si>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</si>
  <si>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</si>
  <si>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</si>
  <si>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</si>
  <si>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</si>
  <si>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</si>
  <si>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</si>
  <si>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</si>
  <si>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</si>
  <si>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</si>
  <si>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</si>
  <si>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</si>
  <si>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</si>
  <si>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</si>
  <si>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</si>
  <si>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</si>
  <si>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</si>
  <si>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</si>
  <si>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</si>
  <si>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</si>
  <si>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</si>
  <si>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</si>
  <si>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</si>
  <si>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</si>
  <si>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</si>
  <si>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</si>
  <si>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</si>
  <si>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</si>
  <si>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</si>
  <si>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</si>
  <si>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</si>
  <si>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</si>
  <si>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</si>
  <si>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</si>
  <si>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</si>
  <si>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</si>
  <si>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</si>
  <si>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</si>
  <si>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</si>
  <si>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</si>
  <si>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</si>
  <si>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</si>
  <si>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</si>
  <si>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</si>
  <si>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</si>
  <si>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</si>
  <si>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</si>
  <si>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</si>
  <si>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</si>
  <si>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</si>
  <si>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</si>
  <si>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</si>
  <si>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</si>
  <si>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</si>
  <si>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</si>
  <si>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</si>
  <si>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</si>
  <si>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</si>
  <si>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</si>
  <si>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</si>
  <si>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</si>
  <si>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</si>
  <si>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</si>
  <si>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</si>
  <si>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</si>
  <si>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</si>
  <si>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</si>
  <si>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</si>
  <si>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</si>
  <si>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</si>
  <si>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</si>
  <si>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</si>
  <si>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</si>
  <si>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</si>
  <si>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</si>
  <si>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</si>
  <si>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</si>
  <si>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</si>
  <si>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</si>
  <si>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</si>
  <si>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</si>
  <si>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</si>
  <si>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</si>
  <si>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</si>
  <si>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</si>
  <si>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</si>
  <si>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</si>
  <si>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</si>
  <si>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</si>
  <si>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</si>
  <si>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</si>
  <si>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</si>
  <si>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</si>
  <si>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</si>
  <si>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</si>
  <si>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</si>
  <si>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</si>
  <si>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</si>
  <si>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</si>
  <si>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</si>
  <si>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</si>
  <si>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</si>
  <si>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</si>
  <si>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</si>
  <si>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</si>
  <si>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</si>
  <si>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</si>
  <si>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</si>
  <si>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</si>
  <si>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</si>
  <si>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</si>
  <si>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</si>
  <si>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</si>
  <si>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</si>
  <si>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</si>
  <si>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</si>
  <si>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</si>
  <si>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</si>
  <si>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</si>
  <si>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</si>
  <si>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</si>
  <si>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</si>
  <si>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</si>
  <si>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</si>
  <si>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</si>
  <si>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</si>
  <si>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</si>
  <si>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</si>
  <si>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</si>
  <si>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</si>
  <si>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</si>
  <si>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</si>
  <si>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</si>
  <si>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</si>
  <si>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</si>
  <si>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</si>
  <si>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</si>
  <si>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</si>
  <si>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</si>
  <si>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</si>
  <si>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</si>
  <si>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</si>
  <si>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</si>
  <si>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</si>
  <si>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</si>
  <si>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</si>
  <si>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</si>
  <si>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</si>
  <si>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</si>
  <si>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</si>
  <si>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</si>
  <si>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</si>
  <si>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</si>
  <si>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</si>
  <si>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</si>
  <si>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</si>
  <si>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</si>
  <si>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</si>
  <si>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</si>
  <si>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</si>
  <si>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</si>
  <si>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</si>
  <si>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</si>
  <si>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</si>
  <si>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</si>
  <si>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</si>
  <si>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</si>
  <si>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</si>
  <si>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</si>
  <si>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</si>
  <si>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</si>
  <si>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</si>
  <si>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</si>
  <si>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</si>
  <si>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</si>
  <si>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</si>
  <si>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</si>
  <si>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</si>
  <si>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</si>
  <si>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</si>
  <si>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</si>
  <si>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</si>
  <si>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</si>
  <si>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</si>
  <si>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</si>
  <si>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</si>
  <si>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</si>
  <si>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</si>
  <si>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</si>
  <si>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</si>
  <si>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</si>
  <si>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</si>
  <si>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</si>
  <si>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</si>
  <si>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</si>
  <si>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</si>
  <si>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</si>
  <si>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</si>
  <si>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</si>
  <si>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</si>
  <si>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</si>
  <si>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</si>
  <si>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</si>
  <si>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</si>
  <si>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</si>
  <si>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</si>
  <si>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</si>
  <si>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</si>
  <si>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</si>
  <si>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</si>
  <si>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</si>
  <si>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</si>
  <si>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</si>
  <si>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</si>
  <si>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</si>
  <si>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</si>
  <si>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</si>
  <si>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</si>
  <si>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</si>
  <si>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</si>
  <si>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</si>
  <si>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</si>
  <si>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</si>
  <si>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</si>
  <si>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</si>
  <si>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</si>
  <si>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</si>
  <si>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</si>
  <si>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</si>
  <si>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</si>
  <si>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</si>
  <si>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</si>
  <si>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</si>
  <si>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</si>
  <si>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</si>
  <si>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</si>
  <si>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</si>
  <si>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</si>
  <si>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</si>
  <si>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</si>
  <si>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</si>
  <si>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</si>
  <si>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</si>
  <si>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</si>
  <si>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</si>
  <si>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</si>
  <si>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</si>
  <si>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</si>
  <si>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</si>
  <si>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</si>
  <si>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</si>
  <si>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</si>
  <si>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</si>
  <si>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</si>
  <si>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</si>
  <si>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</si>
  <si>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</si>
  <si>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</si>
  <si>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</si>
  <si>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</si>
  <si>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</si>
  <si>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</si>
  <si>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</si>
  <si>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</si>
  <si>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</si>
  <si>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</si>
  <si>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</si>
  <si>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</si>
  <si>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</si>
  <si>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</si>
  <si>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</si>
  <si>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</si>
  <si>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</si>
  <si>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</si>
  <si>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</si>
  <si>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</si>
  <si>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</si>
  <si>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</si>
  <si>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</si>
  <si>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</si>
  <si>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</si>
  <si>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</si>
  <si>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</si>
  <si>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</si>
  <si>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</si>
  <si>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</si>
  <si>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</si>
  <si>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</si>
  <si>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</si>
  <si>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</si>
  <si>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</si>
  <si>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</si>
  <si>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</si>
  <si>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</si>
  <si>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</si>
  <si>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</si>
  <si>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</si>
  <si>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</si>
  <si>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</si>
  <si>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</si>
  <si>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</si>
  <si>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</si>
  <si>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</si>
  <si>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</si>
  <si>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</si>
  <si>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</si>
  <si>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</si>
  <si>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</si>
  <si>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</si>
  <si>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</si>
  <si>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</si>
  <si>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</si>
  <si>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</si>
  <si>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</si>
  <si>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</si>
  <si>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</si>
  <si>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</si>
  <si>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</si>
  <si>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</si>
  <si>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</si>
  <si>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</si>
  <si>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</si>
  <si>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</si>
  <si>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</si>
  <si>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</si>
  <si>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</si>
  <si>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</si>
  <si>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</si>
  <si>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</si>
  <si>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</si>
  <si>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</si>
  <si>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</si>
  <si>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</si>
  <si>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</si>
  <si>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</si>
  <si>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</si>
  <si>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</si>
  <si>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</si>
  <si>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</si>
  <si>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</si>
  <si>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</si>
  <si>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</si>
  <si>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</si>
  <si>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</si>
  <si>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</si>
  <si>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</si>
  <si>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</si>
  <si>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</si>
  <si>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</si>
  <si>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</si>
  <si>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</si>
  <si>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</si>
  <si>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</si>
  <si>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</si>
  <si>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</si>
  <si>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</si>
  <si>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</si>
  <si>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</si>
  <si>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</si>
  <si>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</si>
  <si>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</si>
  <si>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</si>
  <si>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</si>
  <si>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</si>
  <si>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</si>
  <si>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</si>
  <si>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</si>
  <si>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</si>
  <si>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</si>
  <si>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</si>
  <si>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</si>
  <si>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</si>
  <si>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</si>
  <si>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</si>
  <si>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</si>
  <si>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</si>
  <si>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</si>
  <si>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</si>
  <si>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</si>
  <si>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</si>
  <si>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</si>
  <si>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</si>
  <si>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</si>
  <si>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</si>
  <si>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</si>
  <si>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</si>
  <si>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</si>
  <si>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</si>
  <si>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</si>
  <si>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</si>
  <si>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</si>
  <si>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</si>
  <si>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</si>
  <si>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</si>
  <si>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</si>
  <si>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</si>
  <si>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</si>
  <si>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</si>
  <si>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</si>
  <si>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</si>
  <si>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</si>
  <si>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</si>
  <si>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</si>
  <si>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</si>
  <si>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</si>
  <si>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</si>
  <si>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</si>
  <si>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</si>
  <si>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</si>
  <si>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</si>
  <si>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</si>
  <si>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</si>
  <si>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</si>
  <si>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</si>
  <si>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</si>
  <si>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</si>
  <si>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</si>
  <si>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</si>
  <si>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</si>
  <si>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</si>
  <si>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</si>
  <si>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</si>
  <si>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</si>
  <si>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</si>
  <si>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</si>
  <si>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</si>
  <si>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</si>
  <si>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</si>
  <si>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</si>
  <si>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</si>
  <si>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</si>
  <si>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</si>
  <si>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</si>
  <si>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</si>
  <si>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</si>
  <si>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</si>
  <si>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</si>
  <si>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</si>
  <si>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</si>
  <si>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</si>
  <si>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</si>
  <si>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</si>
  <si>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</si>
  <si>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</si>
  <si>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</si>
  <si>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</si>
  <si>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</si>
  <si>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</si>
  <si>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</si>
  <si>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</si>
  <si>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</si>
  <si>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</si>
  <si>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</si>
  <si>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</si>
  <si>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</si>
  <si>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</si>
  <si>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</si>
  <si>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</si>
  <si>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</si>
  <si>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</si>
  <si>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</si>
  <si>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</si>
  <si>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</si>
  <si>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</si>
  <si>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</si>
  <si>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</si>
  <si>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</si>
  <si>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</si>
  <si>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</si>
  <si>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</si>
  <si>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</si>
  <si>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</si>
  <si>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</si>
  <si>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</si>
  <si>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</si>
  <si>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</si>
  <si>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</si>
  <si>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</si>
  <si>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</si>
  <si>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</si>
  <si>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</si>
  <si>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</si>
  <si>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</si>
  <si>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</si>
  <si>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</si>
  <si>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</si>
  <si>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</si>
  <si>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</si>
  <si>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</si>
  <si>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</si>
  <si>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</si>
  <si>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</si>
  <si>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</si>
  <si>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</si>
  <si>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</si>
  <si>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</si>
  <si>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</si>
  <si>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</si>
  <si>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</si>
  <si>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</si>
  <si>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</si>
  <si>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</si>
  <si>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</si>
  <si>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</si>
  <si>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</si>
  <si>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</si>
  <si>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</si>
  <si>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</si>
  <si>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</si>
  <si>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</si>
  <si>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</si>
  <si>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</si>
  <si>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</si>
  <si>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</si>
  <si>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</si>
  <si>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</si>
  <si>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</si>
  <si>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</si>
  <si>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</si>
  <si>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</si>
  <si>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</si>
  <si>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</si>
  <si>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</si>
  <si>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</si>
  <si>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</si>
  <si>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</si>
  <si>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</si>
  <si>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</si>
  <si>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</si>
  <si>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</si>
  <si>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</si>
  <si>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</si>
  <si>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</si>
  <si>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</si>
  <si>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</si>
  <si>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</si>
  <si>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</si>
  <si>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</si>
  <si>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</si>
  <si>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</si>
  <si>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</si>
  <si>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</si>
  <si>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</si>
  <si>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</si>
  <si>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</si>
  <si>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</si>
  <si>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</si>
  <si>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</si>
  <si>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</si>
  <si>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</si>
  <si>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</si>
  <si>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</si>
  <si>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</si>
  <si>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</si>
  <si>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</si>
  <si>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</si>
  <si>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</si>
  <si>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</si>
  <si>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</si>
  <si>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</si>
  <si>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</si>
  <si>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</si>
  <si>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</si>
  <si>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</si>
  <si>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</si>
  <si>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</si>
  <si>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</si>
  <si>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</si>
  <si>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</si>
  <si>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</si>
  <si>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</si>
  <si>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</si>
  <si>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</si>
  <si>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</si>
  <si>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</si>
  <si>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</si>
  <si>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</si>
  <si>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</si>
  <si>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</si>
  <si>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</si>
  <si>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</si>
  <si>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</si>
  <si>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</si>
  <si>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</si>
  <si>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</si>
  <si>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</si>
  <si>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</si>
  <si>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</si>
  <si>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</si>
  <si>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</si>
  <si>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</si>
  <si>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</si>
  <si>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</si>
  <si>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</si>
  <si>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</si>
  <si>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</si>
  <si>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</si>
  <si>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</si>
  <si>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</si>
  <si>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</si>
  <si>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</si>
  <si>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</si>
  <si>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</si>
  <si>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</si>
  <si>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</si>
  <si>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</si>
  <si>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</si>
  <si>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</si>
  <si>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</si>
  <si>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</si>
  <si>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</si>
  <si>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</si>
  <si>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</si>
  <si>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</si>
  <si>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</si>
  <si>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</si>
  <si>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</si>
  <si>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</si>
  <si>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</si>
  <si>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</si>
  <si>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</si>
  <si>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</si>
  <si>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</si>
  <si>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</si>
  <si>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</si>
  <si>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</si>
  <si>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</si>
  <si>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</si>
  <si>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</si>
  <si>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</si>
  <si>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</si>
  <si>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</si>
  <si>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</si>
  <si>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</si>
  <si>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</si>
  <si>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</si>
  <si>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</si>
  <si>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</si>
  <si>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</si>
  <si>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</si>
  <si>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</si>
  <si>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</si>
  <si>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</si>
  <si>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</si>
  <si>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</si>
  <si>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</si>
  <si>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</si>
  <si>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</si>
  <si>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</si>
  <si>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</si>
  <si>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</si>
  <si>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</si>
  <si>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</si>
  <si>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</si>
  <si>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</si>
  <si>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</si>
  <si>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</si>
  <si>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</si>
  <si>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</si>
  <si>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</si>
  <si>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</si>
  <si>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</si>
  <si>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</si>
  <si>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</si>
  <si>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</si>
  <si>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</si>
  <si>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</si>
  <si>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</si>
  <si>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</si>
  <si>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</si>
  <si>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</si>
  <si>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</si>
  <si>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</si>
  <si>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</si>
  <si>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</si>
  <si>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</si>
  <si>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</si>
  <si>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</si>
  <si>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</si>
  <si>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</si>
  <si>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</si>
  <si>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</si>
  <si>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</si>
  <si>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</si>
  <si>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</si>
  <si>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</si>
  <si>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</si>
  <si>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</si>
  <si>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</si>
  <si>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</si>
  <si>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</si>
  <si>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</si>
  <si>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</si>
  <si>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</si>
  <si>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</si>
  <si>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</si>
  <si>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</si>
  <si>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</si>
  <si>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</si>
  <si>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</si>
  <si>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</si>
  <si>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</si>
  <si>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</si>
  <si>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</si>
  <si>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</si>
  <si>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</si>
  <si>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</si>
  <si>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</si>
  <si>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</si>
  <si>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</si>
  <si>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</si>
  <si>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</si>
  <si>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</si>
  <si>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</si>
  <si>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</si>
  <si>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</si>
  <si>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</si>
  <si>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</si>
  <si>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</si>
  <si>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</si>
  <si>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</si>
  <si>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</si>
  <si>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</si>
  <si>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</si>
  <si>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</si>
  <si>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</si>
  <si>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</si>
  <si>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</si>
  <si>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</si>
  <si>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</si>
  <si>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</si>
  <si>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</si>
  <si>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</si>
  <si>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</si>
  <si>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</si>
  <si>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</si>
  <si>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</si>
  <si>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</si>
  <si>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</si>
  <si>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</si>
  <si>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</si>
  <si>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</si>
  <si>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</si>
  <si>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</si>
  <si>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</si>
  <si>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</si>
  <si>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</si>
  <si>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</si>
  <si>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</si>
  <si>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</si>
  <si>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</si>
  <si>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</si>
  <si>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</si>
  <si>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</si>
  <si>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</si>
  <si>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</si>
  <si>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</si>
  <si>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</si>
  <si>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</si>
  <si>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</si>
  <si>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</si>
  <si>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</si>
  <si>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</si>
  <si>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</si>
  <si>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</si>
  <si>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</si>
  <si>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</si>
  <si>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</si>
  <si>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</si>
  <si>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</si>
  <si>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</si>
  <si>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</si>
  <si>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</si>
  <si>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</si>
  <si>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</si>
  <si>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</si>
  <si>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</si>
  <si>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</si>
  <si>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</si>
  <si>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</si>
  <si>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</si>
  <si>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</si>
  <si>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</si>
  <si>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</si>
  <si>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</si>
  <si>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</si>
  <si>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</si>
  <si>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</si>
  <si>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</si>
  <si>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</si>
  <si>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</si>
  <si>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</si>
  <si>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</si>
  <si>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</si>
  <si>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</si>
  <si>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</si>
  <si>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</si>
  <si>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</si>
  <si>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</si>
  <si>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</si>
  <si>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</si>
  <si>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</si>
  <si>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</si>
  <si>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</si>
  <si>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</si>
  <si>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</si>
  <si>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</si>
  <si>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</si>
  <si>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</si>
  <si>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</si>
  <si>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</si>
  <si>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</si>
  <si>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</si>
  <si>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</si>
  <si>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</si>
  <si>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</si>
  <si>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</si>
  <si>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</si>
  <si>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</si>
  <si>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</si>
  <si>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</si>
  <si>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</si>
  <si>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</si>
  <si>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</si>
  <si>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</si>
  <si>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</si>
  <si>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</si>
  <si>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</si>
  <si>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</si>
  <si>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</si>
  <si>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</si>
  <si>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</si>
  <si>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</si>
  <si>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</si>
  <si>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</si>
  <si>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</si>
  <si>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</si>
  <si>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</si>
  <si>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</si>
  <si>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</si>
  <si>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</si>
  <si>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</si>
  <si>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</si>
  <si>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</si>
  <si>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</si>
  <si>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</si>
  <si>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</si>
  <si>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</si>
  <si>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</si>
  <si>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</si>
  <si>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</si>
  <si>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</si>
  <si>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</si>
  <si>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</si>
  <si>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</si>
  <si>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</si>
  <si>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</si>
  <si>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</si>
  <si>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</si>
  <si>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</si>
  <si>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</si>
  <si>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</si>
  <si>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</si>
  <si>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</si>
  <si>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</si>
  <si>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</si>
  <si>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</si>
  <si>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</si>
  <si>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</si>
  <si>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</si>
  <si>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</si>
  <si>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</si>
  <si>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</si>
  <si>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</si>
  <si>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</si>
  <si>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</si>
  <si>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</si>
  <si>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</si>
  <si>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</si>
  <si>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</si>
  <si>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</si>
  <si>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</si>
  <si>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</si>
  <si>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</si>
  <si>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</si>
  <si>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</si>
  <si>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</si>
  <si>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</si>
  <si>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</si>
  <si>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</si>
  <si>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</si>
  <si>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</si>
  <si>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</si>
  <si>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</si>
  <si>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</si>
  <si>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</si>
  <si>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</si>
  <si>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</si>
  <si>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</si>
  <si>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</si>
  <si>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</si>
  <si>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</si>
  <si>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</si>
  <si>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</si>
  <si>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</si>
  <si>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</si>
  <si>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</si>
  <si>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</si>
  <si>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</si>
  <si>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</si>
  <si>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</si>
  <si>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</si>
  <si>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</si>
  <si>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</si>
  <si>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</si>
  <si>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</si>
  <si>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</si>
  <si>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</si>
  <si>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</si>
  <si>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</si>
  <si>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</si>
  <si>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</si>
  <si>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</si>
  <si>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</si>
  <si>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</si>
  <si>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</si>
  <si>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</si>
  <si>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</si>
  <si>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</si>
  <si>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</si>
  <si>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</si>
  <si>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</si>
  <si>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</si>
  <si>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</si>
  <si>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</si>
  <si>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</si>
  <si>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</si>
  <si>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</si>
  <si>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</si>
  <si>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</si>
  <si>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</si>
  <si>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</si>
  <si>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</si>
  <si>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</si>
  <si>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</si>
  <si>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</si>
  <si>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</si>
  <si>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</si>
  <si>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</si>
  <si>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</si>
  <si>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</si>
  <si>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</si>
  <si>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</si>
  <si>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</si>
  <si>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</si>
  <si>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</si>
  <si>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</si>
  <si>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</si>
  <si>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</si>
  <si>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</si>
  <si>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</si>
  <si>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</si>
  <si>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</si>
  <si>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</si>
  <si>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</si>
  <si>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</si>
  <si>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</si>
  <si>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</si>
  <si>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</si>
  <si>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</si>
  <si>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</si>
  <si>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</si>
  <si>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</si>
  <si>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</si>
  <si>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</si>
  <si>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</si>
  <si>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</si>
  <si>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</si>
  <si>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</si>
  <si>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</si>
  <si>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</si>
  <si>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</si>
  <si>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</si>
  <si>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</si>
  <si>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</si>
  <si>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</si>
  <si>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</si>
  <si>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</si>
  <si>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</si>
  <si>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</si>
  <si>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</si>
  <si>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</si>
  <si>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</si>
  <si>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</si>
  <si>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</si>
  <si>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</si>
  <si>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</si>
  <si>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</si>
  <si>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</si>
  <si>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</si>
  <si>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</si>
  <si>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</si>
  <si>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</si>
  <si>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</si>
  <si>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</si>
  <si>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</si>
  <si>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</si>
  <si>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</si>
  <si>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</si>
  <si>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</si>
  <si>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</si>
  <si>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</si>
  <si>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</si>
  <si>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</si>
  <si>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</si>
  <si>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</si>
  <si>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</si>
  <si>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</si>
  <si>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</si>
  <si>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</si>
  <si>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</si>
  <si>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</si>
  <si>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</si>
  <si>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</si>
  <si>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</si>
  <si>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</si>
  <si>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</si>
  <si>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</si>
  <si>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</si>
  <si>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</si>
  <si>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</si>
  <si>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</si>
  <si>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</si>
  <si>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</si>
  <si>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</si>
  <si>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</si>
  <si>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</si>
  <si>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</si>
  <si>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</si>
  <si>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</si>
  <si>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</si>
  <si>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</si>
  <si>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</si>
  <si>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</si>
  <si>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</si>
  <si>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</si>
  <si>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</si>
  <si>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</si>
  <si>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</si>
  <si>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</si>
  <si>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</si>
  <si>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</si>
  <si>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</si>
  <si>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</si>
  <si>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</si>
  <si>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</si>
  <si>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</si>
  <si>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</si>
  <si>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</si>
  <si>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</si>
  <si>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</si>
  <si>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</si>
  <si>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</si>
  <si>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</si>
  <si>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</si>
  <si>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</si>
  <si>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</si>
  <si>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</si>
  <si>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</si>
  <si>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</si>
  <si>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</si>
  <si>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</si>
  <si>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</si>
  <si>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</si>
  <si>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</si>
  <si>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</si>
  <si>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</si>
  <si>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</si>
  <si>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</si>
  <si>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</si>
  <si>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</si>
  <si>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</si>
  <si>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</si>
  <si>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</si>
  <si>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</si>
  <si>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</si>
  <si>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</si>
  <si>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</si>
  <si>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</si>
  <si>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</si>
  <si>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</si>
  <si>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</si>
  <si>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</si>
  <si>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</si>
  <si>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</si>
  <si>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</si>
  <si>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</si>
  <si>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</si>
  <si>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</si>
  <si>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</si>
  <si>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</si>
  <si>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</si>
  <si>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</si>
  <si>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</si>
  <si>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</si>
  <si>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</si>
  <si>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</si>
  <si>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</si>
  <si>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</si>
  <si>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</si>
  <si>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</si>
  <si>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</si>
  <si>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</si>
  <si>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</si>
  <si>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</si>
  <si>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</si>
  <si>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</si>
  <si>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</si>
  <si>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</si>
  <si>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</si>
  <si>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</si>
  <si>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</si>
  <si>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</si>
  <si>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</si>
  <si>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</si>
  <si>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</si>
  <si>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</si>
  <si>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</si>
  <si>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</si>
  <si>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</si>
  <si>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</si>
  <si>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</si>
  <si>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</si>
  <si>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</si>
  <si>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</si>
  <si>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</si>
  <si>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</si>
  <si>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</si>
  <si>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</si>
  <si>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</si>
  <si>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</si>
  <si>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</si>
  <si>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</si>
  <si>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</si>
  <si>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</si>
  <si>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</si>
  <si>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</si>
  <si>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</si>
  <si>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</si>
  <si>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</si>
  <si>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</si>
  <si>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</si>
  <si>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</si>
  <si>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</si>
  <si>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</si>
  <si>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</si>
  <si>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</si>
  <si>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</si>
  <si>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</si>
  <si>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</si>
  <si>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</si>
  <si>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</si>
  <si>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</si>
  <si>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</si>
  <si>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</si>
  <si>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</si>
  <si>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</si>
  <si>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</si>
  <si>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</si>
  <si>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</si>
  <si>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</si>
  <si>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</si>
  <si>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</si>
  <si>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</si>
  <si>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</si>
  <si>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</si>
  <si>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</si>
  <si>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</si>
  <si>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</si>
  <si>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</si>
  <si>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</si>
  <si>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</si>
  <si>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</si>
  <si>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</si>
  <si>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</si>
  <si>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</si>
  <si>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</si>
  <si>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</si>
  <si>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</si>
  <si>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</si>
  <si>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</si>
  <si>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</si>
  <si>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</si>
  <si>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</si>
  <si>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</si>
  <si>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</si>
  <si>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</si>
  <si>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</si>
  <si>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</si>
  <si>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</si>
  <si>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</si>
  <si>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</si>
  <si>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</si>
  <si>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</si>
  <si>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</si>
  <si>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</si>
  <si>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</si>
  <si>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</si>
  <si>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</si>
  <si>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</si>
  <si>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</si>
  <si>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</si>
  <si>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</si>
  <si>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</si>
  <si>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</si>
  <si>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</si>
  <si>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</si>
  <si>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</si>
  <si>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</si>
  <si>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</si>
  <si>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</si>
  <si>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</si>
  <si>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</si>
  <si>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</si>
  <si>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</si>
  <si>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</si>
  <si>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</si>
  <si>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</si>
  <si>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</si>
  <si>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</si>
  <si>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</si>
  <si>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</si>
  <si>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</si>
  <si>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</si>
  <si>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</si>
  <si>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</si>
  <si>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</si>
  <si>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</si>
  <si>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</si>
  <si>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</si>
  <si>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</si>
  <si>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</si>
  <si>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</si>
  <si>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</si>
  <si>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</si>
  <si>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</si>
  <si>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</si>
  <si>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</si>
  <si>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</si>
  <si>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</si>
  <si>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</si>
  <si>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</si>
  <si>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</si>
  <si>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</si>
  <si>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</si>
  <si>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</si>
  <si>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</si>
  <si>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</si>
  <si>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</si>
  <si>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</si>
  <si>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</si>
  <si>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</si>
  <si>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</si>
  <si>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</si>
  <si>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</si>
  <si>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</si>
  <si>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</si>
  <si>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</si>
  <si>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</si>
  <si>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</si>
  <si>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</si>
  <si>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</si>
  <si>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</si>
  <si>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</si>
  <si>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</si>
  <si>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</si>
  <si>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</si>
  <si>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</si>
  <si>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</si>
  <si>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</si>
  <si>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</si>
  <si>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</si>
  <si>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</si>
  <si>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</si>
  <si>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</si>
  <si>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</si>
  <si>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</si>
  <si>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</si>
  <si>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</si>
  <si>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</si>
  <si>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</si>
  <si>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</si>
  <si>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</si>
  <si>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</si>
  <si>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</si>
  <si>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</si>
  <si>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</si>
  <si>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</si>
  <si>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</si>
  <si>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</si>
  <si>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</si>
  <si>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</si>
  <si>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</si>
  <si>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</si>
  <si>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</si>
  <si>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</si>
  <si>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</si>
  <si>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</si>
  <si>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</si>
  <si>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</si>
  <si>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</si>
  <si>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</si>
  <si>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</si>
  <si>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</si>
  <si>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</si>
  <si>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</si>
  <si>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</si>
  <si>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</si>
  <si>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</si>
  <si>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</si>
  <si>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</si>
  <si>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</si>
  <si>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</si>
  <si>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</si>
  <si>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</si>
  <si>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</si>
  <si>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</si>
  <si>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</si>
  <si>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</si>
  <si>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</si>
  <si>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</si>
  <si>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</si>
  <si>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</si>
  <si>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</si>
  <si>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</si>
  <si>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</si>
  <si>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</si>
  <si>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</si>
  <si>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</si>
  <si>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</si>
  <si>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</si>
  <si>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</si>
  <si>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</si>
  <si>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</si>
  <si>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</si>
  <si>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</si>
  <si>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</si>
  <si>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</si>
  <si>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</si>
  <si>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</si>
  <si>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</si>
  <si>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</si>
  <si>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</si>
  <si>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</si>
  <si>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</si>
  <si>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</si>
  <si>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</si>
  <si>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</si>
  <si>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</si>
  <si>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</si>
  <si>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</si>
  <si>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</si>
  <si>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</si>
  <si>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</si>
  <si>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</si>
  <si>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</si>
  <si>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</si>
  <si>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</si>
  <si>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</si>
  <si>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</si>
  <si>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</si>
  <si>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</si>
  <si>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</si>
  <si>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</si>
  <si>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</si>
  <si>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</si>
  <si>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</si>
  <si>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</si>
  <si>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</si>
  <si>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</si>
  <si>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</si>
  <si>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</si>
  <si>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</si>
  <si>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</si>
  <si>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</si>
  <si>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</si>
  <si>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</si>
  <si>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</si>
  <si>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</si>
  <si>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</si>
  <si>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</si>
  <si>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</si>
  <si>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</si>
  <si>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</si>
  <si>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</si>
  <si>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</si>
  <si>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</si>
  <si>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</si>
  <si>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</si>
  <si>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</si>
  <si>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</si>
  <si>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</si>
  <si>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</si>
  <si>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</si>
  <si>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</si>
  <si>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</si>
  <si>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</si>
  <si>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</si>
  <si>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</si>
  <si>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</si>
  <si>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</si>
  <si>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</si>
  <si>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</si>
  <si>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</si>
  <si>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</si>
  <si>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</si>
  <si>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</si>
  <si>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</si>
  <si>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</si>
  <si>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</si>
  <si>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</si>
  <si>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</si>
  <si>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</si>
  <si>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</si>
  <si>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</si>
  <si>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</si>
  <si>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</si>
  <si>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</si>
  <si>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</si>
  <si>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</si>
  <si>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</si>
  <si>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</si>
  <si>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</si>
  <si>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</si>
  <si>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</si>
  <si>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</si>
  <si>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</si>
  <si>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</si>
  <si>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</si>
  <si>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</si>
  <si>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</si>
  <si>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</si>
  <si>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</si>
  <si>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</si>
  <si>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</si>
  <si>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</si>
  <si>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</si>
  <si>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</si>
  <si>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</si>
  <si>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</si>
  <si>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</si>
  <si>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</si>
  <si>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</si>
  <si>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</si>
  <si>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</si>
  <si>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</si>
  <si>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</si>
  <si>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</si>
  <si>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</si>
  <si>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</si>
  <si>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</si>
  <si>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</si>
  <si>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</si>
  <si>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</si>
  <si>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</si>
  <si>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</si>
  <si>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</si>
  <si>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</si>
  <si>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</si>
  <si>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</si>
  <si>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</si>
  <si>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</si>
  <si>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</si>
  <si>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</si>
  <si>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</si>
  <si>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</si>
  <si>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</si>
  <si>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</si>
  <si>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</si>
  <si>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</si>
  <si>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</si>
  <si>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</si>
  <si>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</si>
  <si>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</si>
  <si>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</si>
  <si>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</si>
  <si>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</si>
  <si>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</si>
  <si>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</si>
  <si>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</si>
  <si>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</si>
  <si>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</si>
  <si>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</si>
  <si>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</si>
  <si>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</si>
  <si>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</si>
  <si>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</si>
  <si>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</si>
  <si>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</si>
  <si>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</si>
  <si>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</si>
  <si>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</si>
  <si>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</si>
  <si>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</si>
  <si>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</si>
  <si>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</si>
  <si>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</si>
  <si>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</si>
  <si>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</si>
  <si>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</si>
  <si>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</si>
  <si>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</si>
  <si>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</si>
  <si>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</si>
  <si>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</si>
  <si>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</si>
  <si>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</si>
  <si>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</si>
  <si>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</si>
  <si>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</si>
  <si>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</si>
  <si>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</si>
  <si>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</si>
  <si>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</si>
  <si>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</si>
  <si>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</si>
  <si>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</si>
  <si>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</si>
  <si>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</si>
  <si>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</si>
  <si>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</si>
  <si>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</si>
  <si>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</si>
  <si>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</si>
  <si>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</si>
  <si>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</si>
  <si>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</si>
  <si>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</si>
  <si>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</si>
  <si>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</si>
  <si>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</si>
  <si>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</si>
  <si>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</si>
  <si>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</si>
  <si>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</si>
  <si>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</si>
  <si>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</si>
  <si>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</si>
  <si>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</si>
  <si>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</si>
  <si>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</si>
  <si>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</si>
  <si>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</si>
  <si>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</si>
  <si>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</si>
  <si>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</si>
  <si>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</si>
  <si>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</si>
  <si>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</si>
  <si>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</si>
  <si>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</si>
  <si>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</si>
  <si>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</si>
  <si>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</si>
  <si>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</si>
  <si>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</si>
  <si>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</si>
  <si>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</si>
  <si>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</si>
  <si>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</si>
  <si>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</si>
  <si>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</si>
  <si>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</si>
  <si>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</si>
  <si>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</si>
  <si>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</si>
  <si>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</si>
  <si>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</si>
  <si>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</si>
  <si>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</si>
  <si>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</si>
  <si>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</si>
  <si>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</si>
  <si>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</si>
  <si>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</si>
  <si>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</si>
  <si>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</si>
  <si>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</si>
  <si>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</si>
  <si>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</si>
  <si>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</si>
  <si>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</si>
  <si>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</si>
  <si>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</si>
  <si>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</si>
  <si>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</si>
  <si>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</si>
  <si>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</si>
  <si>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</si>
  <si>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</si>
  <si>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</si>
  <si>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</si>
  <si>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</si>
  <si>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</si>
  <si>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</si>
  <si>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</si>
  <si>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</si>
  <si>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</si>
  <si>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</si>
  <si>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</si>
  <si>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</si>
  <si>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</si>
  <si>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</si>
  <si>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</si>
  <si>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</si>
  <si>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</si>
  <si>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</si>
  <si>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</si>
  <si>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</si>
  <si>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</si>
  <si>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</si>
  <si>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</si>
  <si>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</si>
  <si>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</si>
  <si>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</si>
  <si>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</si>
  <si>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</si>
  <si>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</si>
  <si>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</si>
  <si>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</si>
  <si>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</si>
  <si>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</si>
  <si>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</si>
  <si>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</si>
  <si>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</si>
  <si>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</si>
  <si>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</si>
  <si>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</si>
  <si>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</si>
  <si>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</si>
  <si>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</si>
  <si>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</si>
  <si>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</si>
  <si>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</si>
  <si>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</si>
  <si>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</si>
  <si>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</si>
  <si>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</si>
  <si>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</si>
  <si>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</si>
  <si>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</si>
  <si>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</si>
  <si>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</si>
  <si>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</si>
  <si>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</si>
  <si>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</si>
  <si>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</si>
  <si>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</si>
  <si>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</si>
  <si>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</si>
  <si>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</si>
  <si>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</si>
  <si>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</si>
  <si>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</si>
  <si>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</si>
  <si>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</si>
  <si>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</si>
  <si>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</si>
  <si>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</si>
  <si>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</si>
  <si>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</si>
  <si>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</si>
  <si>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</si>
  <si>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</si>
  <si>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</si>
  <si>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</si>
  <si>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</si>
  <si>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</si>
  <si>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</si>
  <si>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</si>
  <si>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</si>
  <si>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</si>
  <si>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</si>
  <si>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</si>
  <si>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</si>
  <si>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</si>
  <si>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</si>
  <si>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</si>
  <si>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</si>
  <si>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</si>
  <si>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</si>
  <si>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</si>
  <si>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</si>
  <si>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</si>
  <si>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</si>
  <si>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</si>
  <si>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</si>
  <si>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</si>
  <si>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</si>
  <si>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</si>
  <si>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</si>
  <si>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</si>
  <si>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</si>
  <si>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</si>
  <si>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</si>
  <si>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</si>
  <si>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</si>
  <si>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</si>
  <si>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</si>
  <si>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</si>
  <si>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</si>
  <si>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</si>
  <si>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</si>
  <si>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</si>
  <si>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</si>
  <si>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</si>
  <si>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</si>
  <si>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</si>
  <si>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</si>
  <si>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</si>
  <si>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</si>
  <si>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</si>
  <si>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</si>
  <si>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</si>
  <si>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</si>
  <si>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</si>
  <si>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</si>
  <si>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</si>
  <si>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</si>
  <si>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</si>
  <si>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</si>
  <si>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</si>
  <si>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</si>
  <si>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</si>
  <si>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</si>
  <si>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</si>
  <si>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</si>
  <si>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</si>
  <si>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</si>
  <si>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</si>
  <si>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</si>
  <si>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</si>
  <si>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</si>
  <si>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</si>
  <si>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</si>
  <si>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</si>
  <si>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</si>
  <si>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</si>
  <si>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</si>
  <si>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</si>
  <si>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</si>
  <si>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</si>
  <si>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</si>
  <si>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</si>
  <si>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</si>
  <si>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</si>
  <si>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</si>
  <si>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</si>
  <si>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</si>
  <si>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</si>
  <si>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</si>
  <si>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</si>
  <si>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</si>
  <si>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</si>
  <si>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</si>
  <si>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</si>
  <si>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</si>
  <si>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</si>
  <si>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</si>
  <si>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</si>
  <si>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</si>
  <si>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</si>
  <si>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</si>
  <si>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</si>
  <si>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</si>
  <si>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</si>
  <si>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</si>
  <si>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</si>
  <si>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</si>
  <si>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</si>
  <si>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</si>
  <si>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</si>
  <si>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</si>
  <si>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</si>
  <si>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</si>
  <si>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</si>
  <si>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</si>
  <si>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</si>
  <si>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</si>
  <si>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</si>
  <si>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</si>
  <si>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</si>
  <si>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</si>
  <si>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</si>
  <si>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</si>
  <si>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</si>
  <si>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</si>
  <si>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</si>
  <si>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</si>
  <si>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</si>
  <si>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</si>
  <si>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</si>
  <si>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</si>
  <si>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</si>
  <si>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</si>
  <si>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</si>
  <si>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</si>
  <si>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</si>
  <si>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</si>
  <si>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</si>
  <si>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</si>
  <si>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</si>
  <si>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</si>
  <si>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</si>
  <si>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</si>
  <si>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</si>
  <si>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</si>
  <si>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</si>
  <si>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</si>
  <si>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</si>
  <si>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</si>
  <si>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</si>
  <si>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</si>
  <si>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</si>
  <si>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</si>
  <si>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</si>
  <si>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</si>
  <si>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</si>
  <si>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</si>
  <si>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</si>
  <si>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</si>
  <si>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</si>
  <si>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</si>
  <si>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</si>
  <si>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</si>
  <si>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</si>
  <si>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</si>
  <si>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</si>
  <si>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</si>
  <si>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</si>
  <si>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</si>
  <si>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</si>
  <si>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</si>
  <si>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</si>
  <si>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</si>
  <si>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</si>
  <si>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</si>
  <si>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</si>
  <si>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</si>
  <si>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</si>
  <si>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</si>
  <si>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</si>
  <si>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</si>
  <si>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</si>
  <si>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</si>
  <si>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</si>
  <si>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</si>
  <si>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</si>
  <si>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</si>
  <si>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</si>
  <si>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</si>
  <si>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</si>
  <si>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</si>
  <si>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</si>
  <si>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</si>
  <si>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</si>
  <si>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</si>
  <si>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</si>
  <si>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</si>
  <si>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</si>
  <si>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</si>
  <si>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</si>
  <si>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</si>
  <si>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</si>
  <si>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</si>
  <si>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</si>
  <si>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</si>
  <si>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</si>
  <si>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</si>
  <si>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</si>
  <si>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</si>
  <si>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</si>
  <si>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</si>
  <si>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</si>
  <si>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</si>
  <si>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</si>
  <si>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</si>
  <si>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</si>
  <si>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</si>
  <si>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</si>
  <si>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</si>
  <si>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</si>
  <si>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</si>
  <si>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</si>
  <si>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</si>
  <si>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</si>
  <si>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</si>
  <si>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</si>
  <si>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</si>
  <si>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</si>
  <si>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</si>
  <si>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</si>
  <si>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</si>
  <si>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</si>
  <si>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</si>
  <si>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</si>
  <si>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</si>
  <si>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</si>
  <si>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</si>
  <si>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</si>
  <si>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</si>
  <si>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</si>
  <si>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</si>
  <si>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</si>
  <si>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</si>
  <si>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</si>
  <si>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</si>
  <si>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</si>
  <si>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</si>
  <si>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</si>
  <si>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</si>
  <si>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</si>
  <si>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</si>
  <si>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</si>
  <si>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</si>
  <si>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</si>
  <si>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</si>
  <si>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</si>
  <si>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</si>
  <si>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</si>
  <si>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</si>
  <si>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</si>
  <si>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</si>
  <si>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</si>
  <si>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</si>
  <si>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</si>
  <si>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</si>
  <si>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</si>
  <si>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</si>
  <si>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</si>
  <si>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</si>
  <si>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</si>
  <si>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</si>
  <si>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</si>
  <si>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</si>
  <si>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</si>
  <si>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</si>
  <si>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</si>
  <si>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</si>
  <si>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</si>
  <si>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</si>
  <si>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</si>
  <si>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</si>
  <si>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</si>
  <si>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</si>
  <si>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</si>
  <si>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</si>
  <si>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</si>
  <si>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</si>
  <si>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</si>
  <si>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</si>
  <si>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</si>
  <si>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</si>
  <si>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</si>
  <si>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</si>
  <si>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</si>
  <si>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</si>
  <si>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</si>
  <si>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</si>
  <si>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</si>
  <si>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</si>
  <si>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</si>
  <si>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</si>
  <si>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</si>
  <si>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</si>
  <si>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</si>
  <si>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</si>
  <si>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</si>
  <si>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</si>
  <si>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</si>
  <si>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</si>
  <si>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</si>
  <si>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</si>
  <si>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</si>
  <si>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</si>
  <si>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</si>
  <si>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</si>
  <si>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</si>
  <si>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</si>
  <si>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</si>
  <si>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</si>
  <si>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</si>
  <si>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</si>
  <si>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</si>
  <si>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</si>
  <si>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</si>
  <si>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</si>
  <si>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</si>
  <si>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</si>
  <si>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</si>
  <si>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</si>
  <si>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</si>
  <si>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</si>
  <si>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</si>
  <si>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</si>
  <si>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</si>
  <si>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</si>
  <si>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</si>
  <si>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</si>
  <si>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</si>
  <si>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</si>
  <si>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</si>
  <si>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</si>
  <si>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</si>
  <si>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</si>
  <si>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</si>
  <si>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</si>
  <si>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</si>
  <si>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</si>
  <si>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</si>
  <si>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</si>
  <si>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</si>
  <si>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</si>
  <si>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</si>
  <si>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</si>
  <si>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</si>
  <si>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</si>
  <si>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</si>
  <si>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</si>
  <si>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</si>
  <si>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</si>
  <si>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</si>
  <si>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</si>
  <si>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</si>
  <si>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</si>
  <si>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</si>
  <si>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</si>
  <si>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</si>
  <si>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</si>
  <si>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</si>
  <si>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</si>
  <si>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</si>
  <si>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</si>
  <si>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</si>
  <si>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</si>
  <si>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</si>
  <si>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</si>
  <si>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</si>
  <si>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</si>
  <si>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</si>
  <si>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</si>
  <si>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</si>
  <si>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</si>
  <si>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</si>
  <si>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</si>
  <si>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</si>
  <si>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</si>
  <si>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</si>
  <si>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</si>
  <si>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</si>
  <si>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</si>
  <si>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</si>
  <si>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</si>
  <si>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</si>
  <si>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</si>
  <si>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</si>
  <si>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</si>
  <si>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</si>
  <si>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</si>
  <si>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</si>
  <si>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</si>
  <si>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</si>
  <si>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</si>
  <si>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</si>
  <si>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</si>
  <si>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</si>
  <si>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</si>
  <si>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</si>
  <si>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</si>
  <si>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</si>
  <si>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</si>
  <si>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</si>
  <si>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</si>
  <si>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</si>
  <si>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</si>
  <si>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</si>
  <si>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</si>
  <si>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</si>
  <si>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</si>
  <si>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</si>
  <si>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</si>
  <si>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</si>
  <si>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</si>
  <si>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</si>
  <si>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</si>
  <si>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</si>
  <si>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</si>
  <si>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</si>
  <si>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</si>
  <si>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</si>
  <si>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</si>
  <si>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</si>
  <si>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</si>
  <si>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</si>
  <si>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</si>
  <si>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</si>
  <si>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</si>
  <si>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</si>
  <si>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</si>
  <si>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</si>
  <si>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</si>
  <si>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</si>
  <si>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</si>
  <si>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</si>
  <si>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</si>
  <si>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</si>
  <si>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</si>
  <si>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</si>
  <si>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</si>
  <si>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</si>
  <si>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</si>
  <si>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</si>
  <si>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</si>
  <si>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</si>
  <si>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</si>
  <si>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</si>
  <si>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</si>
  <si>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</si>
  <si>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</si>
  <si>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</si>
  <si>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</si>
  <si>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</si>
  <si>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</si>
  <si>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</si>
  <si>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</si>
  <si>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</si>
  <si>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</si>
  <si>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</si>
  <si>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</si>
  <si>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</si>
  <si>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</si>
  <si>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</si>
  <si>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</si>
  <si>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</si>
  <si>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</si>
  <si>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</si>
  <si>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</si>
  <si>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</si>
  <si>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</si>
  <si>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</si>
  <si>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</si>
  <si>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</si>
  <si>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</si>
  <si>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</si>
  <si>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</si>
  <si>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</si>
  <si>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</si>
  <si>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</si>
  <si>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</si>
  <si>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</si>
  <si>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</si>
  <si>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</si>
  <si>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</si>
  <si>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</si>
  <si>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</si>
  <si>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</si>
  <si>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</si>
  <si>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</si>
  <si>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</si>
  <si>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</si>
  <si>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</si>
  <si>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</si>
  <si>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</si>
  <si>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</si>
  <si>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</si>
  <si>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</si>
  <si>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</si>
  <si>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</si>
  <si>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</si>
  <si>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</si>
  <si>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</si>
  <si>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</si>
  <si>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</si>
  <si>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</si>
  <si>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</si>
  <si>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</si>
  <si>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</si>
  <si>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</si>
  <si>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</si>
  <si>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</si>
  <si>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</si>
  <si>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</si>
  <si>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</si>
  <si>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</si>
  <si>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</si>
  <si>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</si>
  <si>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</si>
  <si>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</si>
  <si>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</si>
  <si>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</si>
  <si>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</si>
  <si>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</si>
  <si>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</si>
  <si>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</si>
  <si>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</si>
  <si>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</si>
  <si>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</si>
  <si>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</si>
  <si>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</si>
  <si>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</si>
  <si>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</si>
  <si>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</si>
  <si>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</si>
  <si>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</si>
  <si>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</si>
  <si>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</si>
  <si>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</si>
  <si>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</si>
  <si>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</si>
  <si>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</si>
  <si>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</si>
  <si>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</si>
  <si>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</si>
  <si>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</si>
  <si>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</si>
  <si>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</si>
  <si>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</si>
  <si>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</si>
  <si>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</si>
  <si>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</si>
  <si>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</si>
  <si>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</si>
  <si>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</si>
  <si>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</si>
  <si>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</si>
  <si>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</si>
  <si>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</si>
  <si>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</si>
  <si>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</si>
  <si>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</si>
  <si>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</si>
  <si>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</si>
  <si>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</si>
  <si>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</si>
  <si>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</si>
  <si>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</si>
  <si>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</si>
  <si>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</si>
  <si>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</si>
  <si>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</si>
  <si>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</si>
  <si>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</si>
  <si>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</si>
  <si>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</si>
  <si>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</si>
  <si>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</si>
  <si>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</si>
  <si>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</si>
  <si>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</si>
  <si>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</si>
  <si>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</si>
  <si>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</si>
  <si>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</si>
  <si>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</si>
  <si>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</si>
  <si>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</si>
  <si>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</si>
  <si>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</si>
  <si>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</si>
  <si>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</si>
  <si>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</si>
  <si>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</si>
  <si>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</si>
  <si>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</si>
  <si>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</si>
  <si>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</si>
  <si>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</si>
  <si>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</si>
  <si>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</si>
  <si>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</si>
  <si>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</si>
  <si>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</si>
  <si>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</si>
  <si>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</si>
  <si>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</si>
  <si>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</si>
  <si>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</si>
  <si>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</si>
  <si>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</si>
  <si>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</si>
  <si>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</si>
  <si>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</si>
  <si>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</si>
  <si>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</si>
  <si>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</si>
  <si>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</si>
  <si>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</si>
  <si>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</si>
  <si>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</si>
  <si>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</si>
  <si>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</si>
  <si>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</si>
  <si>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</si>
  <si>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</si>
  <si>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</si>
  <si>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</si>
  <si>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</si>
  <si>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</si>
  <si>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</si>
  <si>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</si>
  <si>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</si>
  <si>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</si>
  <si>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</si>
  <si>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</si>
  <si>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</si>
  <si>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</si>
  <si>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</si>
  <si>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</si>
  <si>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</si>
  <si>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</si>
  <si>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</si>
  <si>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</si>
  <si>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</si>
  <si>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</si>
  <si>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</si>
  <si>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</si>
  <si>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</si>
  <si>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</si>
  <si>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</si>
  <si>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</si>
  <si>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</si>
  <si>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</si>
  <si>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</si>
  <si>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</si>
  <si>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</si>
  <si>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</si>
  <si>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</si>
  <si>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</si>
  <si>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</si>
  <si>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</si>
  <si>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</si>
  <si>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</si>
  <si>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</si>
  <si>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</si>
  <si>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</si>
  <si>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</si>
  <si>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</si>
  <si>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</si>
  <si>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</si>
  <si>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</si>
  <si>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</si>
  <si>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</si>
  <si>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</si>
  <si>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</si>
  <si>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</si>
  <si>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</si>
  <si>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</si>
  <si>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</si>
  <si>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</si>
  <si>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</si>
  <si>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</si>
  <si>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</si>
  <si>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</si>
  <si>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</si>
  <si>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</si>
  <si>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</si>
  <si>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</si>
  <si>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</si>
  <si>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</si>
  <si>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</si>
  <si>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</si>
  <si>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</si>
  <si>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</si>
  <si>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</si>
  <si>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</si>
  <si>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</si>
  <si>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</si>
  <si>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</si>
  <si>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</si>
  <si>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</si>
  <si>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</si>
  <si>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</si>
  <si>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</si>
  <si>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</si>
  <si>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</si>
  <si>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</si>
  <si>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</si>
  <si>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</si>
  <si>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</si>
  <si>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</si>
  <si>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</si>
  <si>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</si>
  <si>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</si>
  <si>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</si>
  <si>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</si>
  <si>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</si>
  <si>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</si>
  <si>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</si>
  <si>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</si>
  <si>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</si>
  <si>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</si>
  <si>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</si>
  <si>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</si>
  <si>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</si>
  <si>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</si>
  <si>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</si>
  <si>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</si>
  <si>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</si>
  <si>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</si>
  <si>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</si>
  <si>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</si>
  <si>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</si>
  <si>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</si>
  <si>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</si>
  <si>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</si>
  <si>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</si>
  <si>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</si>
  <si>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</si>
  <si>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</si>
  <si>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</si>
  <si>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</si>
  <si>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</si>
  <si>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</si>
  <si>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</si>
  <si>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</si>
  <si>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</si>
  <si>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</si>
  <si>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</si>
  <si>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</si>
  <si>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</si>
  <si>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</si>
  <si>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</si>
  <si>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</si>
  <si>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</si>
  <si>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</si>
  <si>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</si>
  <si>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</si>
  <si>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</si>
  <si>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</si>
  <si>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</si>
  <si>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</si>
  <si>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</si>
  <si>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</si>
  <si>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</si>
  <si>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</si>
  <si>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</si>
  <si>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</si>
  <si>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</si>
  <si>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</si>
  <si>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</si>
  <si>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</si>
  <si>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</si>
  <si>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</si>
  <si>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</si>
  <si>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</si>
  <si>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</si>
  <si>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</si>
  <si>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</si>
  <si>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</si>
  <si>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</si>
  <si>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</si>
  <si>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</si>
  <si>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</si>
  <si>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</si>
  <si>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</si>
  <si>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</si>
  <si>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</si>
  <si>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</si>
  <si>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</si>
  <si>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</si>
  <si>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</si>
  <si>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</si>
  <si>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</si>
  <si>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</si>
  <si>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</si>
  <si>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</si>
  <si>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</si>
  <si>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</si>
  <si>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</si>
  <si>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</si>
  <si>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</si>
  <si>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</si>
  <si>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</si>
  <si>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</si>
  <si>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</si>
  <si>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</si>
  <si>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</si>
  <si>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</si>
  <si>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</si>
  <si>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</si>
  <si>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</si>
  <si>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</si>
  <si>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</si>
  <si>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</si>
  <si>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</si>
  <si>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</si>
  <si>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</si>
  <si>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</si>
  <si>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</si>
  <si>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</si>
  <si>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</si>
  <si>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</si>
  <si>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</si>
  <si>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</si>
  <si>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</si>
  <si>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</si>
  <si>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</si>
  <si>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</si>
  <si>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</si>
  <si>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</si>
  <si>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</si>
  <si>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</si>
  <si>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</si>
  <si>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</si>
  <si>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</si>
  <si>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</si>
  <si>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</si>
  <si>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</si>
  <si>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</si>
  <si>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</si>
  <si>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</si>
  <si>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</si>
  <si>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</si>
  <si>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</si>
  <si>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</si>
  <si>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</si>
  <si>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</si>
  <si>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</si>
  <si>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</si>
  <si>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</si>
  <si>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</si>
  <si>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</si>
  <si>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</si>
  <si>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</si>
  <si>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</si>
  <si>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</si>
  <si>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</si>
  <si>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</si>
  <si>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</si>
  <si>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</si>
  <si>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</si>
  <si>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</si>
  <si>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</si>
  <si>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</si>
  <si>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</si>
  <si>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</si>
  <si>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</si>
  <si>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</si>
  <si>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</si>
  <si>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</si>
  <si>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</si>
  <si>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</si>
  <si>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</si>
  <si>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</si>
  <si>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</si>
  <si>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</si>
  <si>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</si>
  <si>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</si>
  <si>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</si>
  <si>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</si>
  <si>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</si>
  <si>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</si>
  <si>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</si>
  <si>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</si>
  <si>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</si>
  <si>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</si>
  <si>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</si>
  <si>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</si>
  <si>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</si>
  <si>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</si>
  <si>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</si>
  <si>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</si>
  <si>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</si>
  <si>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</si>
  <si>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</si>
  <si>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</si>
  <si>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</si>
  <si>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</si>
  <si>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</si>
  <si>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</si>
  <si>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</si>
  <si>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</si>
  <si>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</si>
  <si>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</si>
  <si>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</si>
  <si>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</si>
  <si>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</si>
  <si>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</si>
  <si>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</si>
  <si>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</si>
  <si>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</si>
  <si>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</si>
  <si>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</si>
  <si>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</si>
  <si>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</si>
  <si>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</si>
  <si>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</si>
  <si>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</si>
  <si>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</si>
  <si>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</si>
  <si>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</si>
  <si>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</si>
  <si>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</si>
  <si>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</si>
  <si>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</si>
  <si>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</si>
  <si>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</si>
  <si>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</si>
  <si>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</si>
  <si>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</si>
  <si>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</si>
  <si>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</si>
  <si>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</si>
  <si>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</si>
  <si>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</si>
  <si>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</si>
  <si>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</si>
  <si>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</si>
  <si>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</si>
  <si>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</si>
  <si>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</si>
  <si>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</si>
  <si>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</si>
  <si>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</si>
  <si>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</si>
  <si>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</si>
  <si>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</si>
  <si>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</si>
  <si>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</si>
  <si>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</si>
  <si>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</si>
  <si>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</si>
  <si>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</si>
  <si>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</si>
  <si>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</si>
  <si>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</si>
  <si>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</si>
  <si>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</si>
  <si>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</si>
  <si>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</si>
  <si>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</si>
  <si>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</si>
  <si>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</si>
  <si>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</si>
  <si>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</si>
  <si>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</si>
  <si>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</si>
  <si>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</si>
  <si>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</si>
  <si>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</si>
  <si>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</si>
  <si>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</si>
  <si>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</si>
  <si>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</si>
  <si>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</si>
  <si>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</si>
  <si>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</si>
  <si>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</si>
  <si>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</si>
  <si>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</si>
  <si>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</si>
  <si>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</si>
  <si>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</si>
  <si>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</si>
  <si>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</si>
  <si>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</si>
  <si>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</si>
  <si>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</si>
  <si>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</si>
  <si>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</si>
  <si>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</si>
  <si>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</si>
  <si>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</si>
  <si>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</si>
  <si>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</si>
  <si>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</si>
  <si>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</si>
  <si>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</si>
  <si>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</si>
  <si>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</si>
  <si>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</si>
  <si>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</si>
  <si>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</si>
  <si>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</si>
  <si>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</si>
  <si>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</si>
  <si>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</si>
  <si>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</si>
  <si>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</si>
  <si>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</si>
  <si>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</si>
  <si>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</si>
  <si>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</si>
  <si>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</si>
  <si>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</si>
  <si>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</si>
  <si>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</si>
  <si>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</si>
  <si>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</si>
  <si>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</si>
  <si>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</si>
  <si>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</si>
  <si>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</si>
  <si>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</si>
  <si>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</si>
  <si>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</si>
  <si>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</si>
  <si>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</si>
  <si>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</si>
  <si>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</si>
  <si>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</si>
  <si>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</si>
  <si>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</si>
  <si>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</si>
  <si>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</si>
  <si>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</si>
  <si>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</si>
  <si>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</si>
  <si>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</si>
  <si>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</si>
  <si>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</si>
  <si>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</si>
  <si>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</si>
  <si>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</si>
  <si>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</si>
  <si>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</si>
  <si>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</si>
  <si>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</si>
  <si>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</si>
  <si>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</si>
  <si>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</si>
  <si>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</si>
  <si>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</si>
  <si>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</si>
  <si>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</si>
  <si>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</si>
  <si>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</si>
  <si>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</si>
  <si>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</si>
  <si>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</si>
  <si>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</si>
  <si>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</si>
  <si>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</si>
  <si>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</si>
  <si>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</si>
  <si>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</si>
  <si>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</si>
  <si>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</si>
  <si>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</si>
  <si>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</si>
  <si>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</si>
  <si>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</si>
  <si>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</si>
  <si>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</si>
  <si>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</si>
  <si>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</si>
  <si>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</si>
  <si>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</si>
  <si>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</si>
  <si>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</si>
  <si>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</si>
  <si>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</si>
  <si>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</si>
  <si>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</si>
  <si>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</si>
  <si>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</si>
  <si>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</si>
  <si>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</si>
  <si>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</si>
  <si>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</si>
  <si>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</si>
  <si>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</si>
  <si>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</si>
  <si>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</si>
  <si>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</si>
  <si>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</si>
  <si>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</si>
  <si>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</si>
  <si>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</si>
  <si>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</si>
  <si>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</si>
  <si>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</si>
  <si>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</si>
  <si>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</si>
  <si>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</si>
  <si>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</si>
  <si>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</si>
  <si>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</si>
  <si>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</si>
  <si>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</si>
  <si>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</si>
  <si>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</si>
  <si>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</si>
  <si>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</si>
  <si>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</si>
  <si>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</si>
  <si>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</si>
  <si>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</si>
  <si>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</si>
  <si>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</si>
  <si>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</si>
  <si>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</si>
  <si>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</si>
  <si>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</si>
  <si>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</si>
  <si>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</si>
  <si>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</si>
  <si>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</si>
  <si>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</si>
  <si>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</si>
  <si>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</si>
  <si>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</si>
  <si>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</si>
  <si>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</si>
  <si>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</si>
  <si>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</si>
  <si>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</si>
  <si>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</si>
  <si>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</si>
  <si>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</si>
  <si>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</si>
  <si>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</si>
  <si>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</si>
  <si>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</si>
  <si>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</si>
  <si>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</si>
  <si>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</si>
  <si>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</si>
  <si>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</si>
  <si>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</si>
  <si>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</si>
  <si>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</si>
  <si>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</si>
  <si>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</si>
  <si>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</si>
  <si>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</si>
  <si>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</si>
  <si>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</si>
  <si>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</si>
  <si>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</si>
  <si>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</si>
  <si>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</si>
  <si>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</si>
  <si>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</si>
  <si>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</si>
  <si>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</si>
  <si>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</si>
  <si>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</si>
  <si>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</si>
  <si>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</si>
  <si>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</si>
  <si>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</si>
  <si>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</si>
  <si>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</si>
  <si>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</si>
  <si>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</si>
  <si>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</si>
  <si>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</si>
  <si>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</si>
  <si>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</si>
  <si>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</si>
  <si>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</si>
  <si>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</si>
  <si>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</si>
  <si>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</si>
  <si>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</si>
  <si>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</si>
  <si>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</si>
  <si>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</si>
  <si>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</si>
  <si>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</si>
  <si>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</si>
  <si>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</si>
  <si>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</si>
  <si>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</si>
  <si>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</si>
  <si>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</si>
  <si>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</si>
  <si>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</si>
  <si>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</si>
  <si>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</si>
  <si>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</si>
  <si>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</si>
  <si>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</si>
  <si>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</si>
  <si>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</si>
  <si>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</si>
  <si>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</si>
  <si>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</si>
  <si>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</si>
  <si>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</si>
  <si>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</si>
  <si>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</si>
  <si>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</si>
  <si>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</si>
  <si>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</si>
  <si>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</si>
  <si>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</si>
  <si>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</si>
  <si>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</si>
  <si>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</si>
  <si>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</si>
  <si>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</si>
  <si>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</si>
  <si>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</si>
  <si>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</si>
  <si>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</si>
  <si>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</si>
  <si>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</si>
  <si>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</si>
  <si>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</si>
  <si>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</si>
  <si>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</si>
  <si>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</si>
  <si>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</si>
  <si>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</si>
  <si>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</si>
  <si>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</si>
  <si>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</si>
  <si>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</si>
  <si>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</si>
  <si>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</si>
  <si>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</si>
  <si>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</si>
  <si>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</si>
  <si>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</si>
  <si>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</si>
  <si>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</si>
  <si>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</si>
  <si>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</si>
  <si>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</si>
  <si>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</si>
  <si>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</si>
  <si>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</si>
  <si>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</si>
  <si>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</si>
  <si>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</si>
  <si>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</si>
  <si>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</si>
  <si>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</si>
  <si>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</si>
  <si>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</si>
  <si>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</si>
  <si>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</si>
  <si>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</si>
  <si>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</si>
  <si>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</si>
  <si>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</si>
  <si>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</si>
  <si>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</si>
  <si>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</si>
  <si>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</si>
  <si>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</si>
  <si>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</si>
  <si>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</si>
  <si>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</si>
  <si>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</si>
  <si>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</si>
  <si>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</si>
  <si>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</si>
  <si>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</si>
  <si>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</si>
  <si>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</si>
  <si>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</si>
  <si>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</si>
  <si>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</si>
  <si>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</si>
  <si>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</si>
  <si>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</si>
  <si>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</si>
  <si>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</si>
  <si>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</si>
  <si>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</si>
  <si>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</si>
  <si>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</si>
  <si>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</si>
  <si>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</si>
  <si>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</si>
  <si>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</si>
  <si>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</si>
  <si>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</si>
  <si>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</si>
  <si>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</si>
  <si>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</si>
  <si>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</si>
  <si>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</si>
  <si>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</si>
  <si>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</si>
  <si>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</si>
  <si>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</si>
  <si>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</si>
  <si>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</si>
  <si>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</si>
  <si>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</si>
  <si>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</si>
  <si>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</si>
  <si>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</si>
  <si>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</si>
  <si>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</si>
  <si>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</si>
  <si>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</si>
  <si>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</si>
  <si>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</si>
  <si>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</si>
  <si>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</si>
  <si>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</si>
  <si>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</si>
  <si>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</si>
  <si>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</si>
  <si>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</si>
  <si>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</si>
  <si>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</si>
  <si>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</si>
  <si>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</si>
  <si>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</si>
  <si>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</si>
  <si>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</si>
  <si>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</si>
  <si>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</si>
  <si>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</si>
  <si>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</si>
  <si>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</si>
  <si>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</si>
  <si>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</si>
  <si>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</si>
  <si>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</si>
  <si>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</si>
  <si>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</si>
  <si>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</si>
  <si>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</si>
  <si>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</si>
  <si>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</si>
  <si>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</si>
  <si>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</si>
  <si>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</si>
  <si>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</si>
  <si>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</si>
  <si>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</si>
  <si>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</si>
  <si>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</si>
  <si>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</si>
  <si>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</si>
  <si>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</si>
  <si>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</si>
  <si>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</si>
  <si>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</si>
  <si>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</si>
  <si>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</si>
  <si>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</si>
  <si>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</si>
  <si>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</si>
  <si>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</si>
  <si>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</si>
  <si>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</si>
  <si>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</si>
  <si>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</si>
  <si>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</si>
  <si>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</si>
  <si>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</si>
  <si>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</si>
  <si>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</si>
  <si>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</si>
  <si>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</si>
  <si>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</si>
  <si>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</si>
  <si>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</si>
  <si>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</si>
  <si>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</si>
  <si>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</si>
  <si>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</si>
  <si>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</si>
  <si>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</si>
  <si>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</si>
  <si>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</si>
  <si>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</si>
  <si>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</si>
  <si>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</si>
  <si>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</si>
  <si>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</si>
  <si>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</si>
  <si>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</si>
  <si>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</si>
  <si>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</si>
  <si>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</si>
  <si>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</si>
  <si>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</si>
  <si>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</si>
  <si>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</si>
  <si>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</si>
  <si>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</si>
  <si>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</si>
  <si>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</si>
  <si>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</si>
  <si>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</si>
  <si>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</si>
  <si>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</si>
  <si>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</si>
  <si>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</si>
  <si>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</si>
  <si>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</si>
  <si>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</si>
  <si>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</si>
  <si>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</si>
  <si>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</si>
  <si>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</si>
  <si>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</si>
  <si>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</si>
  <si>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</si>
  <si>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</si>
  <si>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</si>
  <si>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</si>
  <si>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</si>
  <si>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</si>
  <si>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</si>
  <si>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</si>
  <si>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</si>
  <si>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</si>
  <si>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</si>
  <si>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</si>
  <si>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</si>
  <si>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</si>
  <si>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</si>
  <si>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</si>
  <si>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</si>
  <si>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</si>
  <si>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</si>
  <si>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</si>
  <si>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</si>
  <si>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</si>
  <si>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</si>
  <si>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</si>
  <si>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</si>
  <si>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</si>
  <si>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</si>
  <si>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</si>
  <si>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</si>
  <si>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</si>
  <si>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</si>
  <si>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</si>
  <si>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</si>
  <si>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</si>
  <si>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</si>
  <si>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</si>
  <si>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</si>
  <si>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</si>
  <si>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</si>
  <si>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</si>
  <si>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</si>
  <si>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</si>
  <si>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</si>
  <si>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</si>
  <si>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</si>
  <si>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</si>
  <si>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</si>
  <si>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</si>
  <si>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</si>
  <si>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</si>
  <si>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</si>
  <si>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</si>
  <si>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</si>
  <si>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</si>
  <si>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</si>
  <si>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</si>
  <si>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</si>
  <si>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</si>
  <si>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</si>
  <si>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</si>
  <si>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</si>
  <si>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</si>
  <si>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</si>
  <si>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</si>
  <si>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</si>
  <si>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</si>
  <si>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</si>
  <si>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</si>
  <si>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</si>
  <si>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</si>
  <si>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</si>
  <si>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</si>
  <si>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</si>
  <si>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</si>
  <si>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</si>
  <si>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</si>
  <si>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</si>
  <si>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</si>
  <si>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</si>
  <si>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</si>
  <si>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</si>
  <si>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</si>
  <si>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</si>
  <si>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</si>
  <si>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</si>
  <si>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</si>
  <si>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</si>
  <si>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</si>
  <si>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</si>
  <si>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</si>
  <si>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</si>
  <si>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</si>
  <si>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</si>
  <si>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</si>
  <si>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</si>
  <si>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</si>
  <si>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</si>
  <si>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</si>
  <si>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</si>
  <si>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</si>
  <si>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</si>
  <si>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</si>
  <si>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</si>
  <si>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</si>
  <si>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</si>
  <si>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</si>
  <si>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</si>
  <si>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</si>
  <si>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</si>
  <si>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</si>
  <si>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</si>
  <si>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</si>
  <si>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</si>
  <si>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</si>
  <si>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</si>
  <si>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</si>
  <si>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</si>
  <si>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</si>
  <si>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</si>
  <si>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</si>
  <si>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</si>
  <si>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</si>
  <si>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</si>
  <si>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</si>
  <si>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</si>
  <si>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</si>
  <si>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</si>
  <si>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</si>
  <si>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</si>
  <si>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</si>
  <si>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</si>
  <si>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</si>
  <si>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</si>
  <si>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</si>
  <si>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</si>
  <si>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</si>
  <si>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</si>
  <si>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</si>
  <si>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</si>
  <si>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</si>
  <si>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</si>
  <si>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</si>
  <si>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</si>
  <si>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</si>
  <si>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</si>
  <si>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</si>
  <si>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</si>
  <si>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</si>
  <si>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</si>
  <si>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</si>
  <si>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</si>
  <si>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</si>
  <si>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</si>
  <si>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</si>
  <si>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</si>
  <si>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</si>
  <si>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</si>
  <si>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</si>
  <si>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</si>
  <si>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</si>
  <si>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</si>
  <si>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</si>
  <si>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</si>
  <si>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</si>
  <si>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</si>
  <si>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</si>
  <si>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</si>
  <si>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</si>
  <si>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</si>
  <si>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</si>
  <si>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</si>
  <si>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</si>
  <si>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</si>
  <si>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</si>
  <si>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</si>
  <si>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</si>
  <si>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</si>
  <si>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</si>
  <si>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</si>
  <si>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</si>
  <si>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</si>
  <si>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</si>
  <si>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</si>
  <si>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</si>
  <si>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</si>
  <si>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</si>
  <si>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</si>
  <si>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</si>
  <si>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</si>
  <si>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</si>
  <si>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</si>
  <si>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</si>
  <si>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</si>
  <si>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</si>
  <si>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</si>
  <si>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</si>
  <si>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</si>
  <si>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</si>
  <si>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</si>
  <si>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</si>
  <si>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</si>
  <si>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</si>
  <si>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</si>
  <si>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</si>
  <si>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</si>
  <si>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</si>
  <si>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</si>
  <si>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</si>
  <si>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</si>
  <si>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</si>
  <si>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</si>
  <si>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</si>
  <si>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</si>
  <si>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</si>
  <si>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</si>
  <si>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</si>
  <si>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</si>
  <si>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</si>
  <si>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</si>
  <si>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</si>
  <si>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</si>
  <si>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</si>
  <si>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</si>
  <si>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</si>
  <si>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</si>
  <si>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</si>
  <si>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</si>
  <si>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</si>
  <si>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</si>
  <si>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</si>
  <si>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</si>
  <si>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</si>
  <si>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</si>
  <si>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</si>
  <si>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</si>
  <si>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</si>
  <si>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</si>
  <si>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</si>
  <si>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</si>
  <si>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</si>
  <si>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</si>
  <si>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</si>
  <si>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</si>
  <si>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</si>
  <si>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</si>
  <si>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</si>
  <si>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</si>
  <si>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</si>
  <si>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</si>
  <si>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</si>
  <si>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</si>
  <si>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</si>
  <si>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</si>
  <si>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</si>
  <si>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</si>
  <si>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</si>
  <si>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</si>
  <si>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</si>
  <si>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</si>
  <si>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</si>
  <si>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</si>
  <si>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</si>
  <si>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</si>
  <si>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</si>
  <si>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</si>
  <si>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</si>
  <si>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</si>
  <si>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</si>
  <si>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</si>
  <si>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</si>
  <si>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</si>
  <si>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</si>
  <si>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</si>
  <si>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</si>
  <si>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</si>
  <si>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</si>
  <si>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</si>
  <si>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</si>
  <si>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</si>
  <si>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</si>
  <si>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</si>
  <si>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</si>
  <si>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</si>
  <si>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</si>
  <si>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</si>
  <si>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</si>
  <si>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</si>
  <si>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</si>
  <si>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</si>
  <si>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</si>
  <si>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</si>
  <si>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</si>
  <si>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</si>
  <si>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</si>
  <si>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</si>
  <si>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</si>
  <si>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</si>
  <si>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</si>
  <si>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</si>
  <si>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</si>
  <si>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</si>
  <si>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</si>
  <si>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</si>
  <si>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</si>
  <si>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</si>
  <si>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</si>
  <si>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</si>
  <si>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</si>
  <si>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</si>
  <si>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</si>
  <si>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</si>
  <si>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</si>
  <si>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</si>
  <si>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</si>
  <si>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</si>
  <si>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</si>
  <si>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</si>
  <si>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</si>
  <si>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</si>
  <si>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</si>
  <si>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</si>
  <si>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</si>
  <si>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</si>
  <si>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</si>
  <si>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</si>
  <si>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</si>
  <si>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</si>
  <si>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</si>
  <si>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</si>
  <si>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</si>
  <si>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</si>
  <si>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</si>
  <si>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</si>
  <si>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</si>
  <si>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</si>
  <si>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</si>
  <si>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</si>
  <si>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</si>
  <si>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</si>
  <si>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</si>
  <si>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</si>
  <si>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</si>
  <si>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</si>
  <si>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</si>
  <si>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</si>
  <si>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</si>
  <si>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</si>
  <si>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</si>
  <si>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</si>
  <si>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</si>
  <si>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</si>
  <si>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</si>
  <si>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</si>
  <si>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</si>
  <si>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</si>
  <si>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</si>
  <si>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</si>
  <si>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</si>
  <si>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</si>
  <si>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</si>
  <si>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</si>
  <si>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</si>
  <si>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</si>
  <si>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</si>
  <si>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</si>
  <si>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</si>
  <si>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</si>
  <si>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</si>
  <si>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</si>
  <si>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</si>
  <si>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</si>
  <si>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</si>
  <si>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</si>
  <si>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</si>
  <si>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</si>
  <si>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</si>
  <si>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</si>
  <si>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</si>
  <si>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</si>
  <si>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</si>
  <si>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</si>
  <si>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</si>
  <si>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</si>
  <si>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</si>
  <si>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</si>
  <si>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</si>
  <si>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</si>
  <si>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</si>
  <si>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</si>
  <si>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</si>
  <si>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</si>
  <si>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</si>
  <si>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</si>
  <si>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</si>
  <si>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</si>
  <si>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</si>
  <si>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</si>
  <si>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</si>
  <si>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</si>
  <si>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</si>
  <si>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</si>
  <si>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</si>
  <si>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</si>
  <si>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</si>
  <si>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</si>
  <si>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</si>
  <si>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</si>
  <si>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</si>
  <si>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</si>
  <si>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</si>
  <si>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</si>
  <si>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</si>
  <si>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</si>
  <si>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</si>
  <si>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</si>
  <si>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</si>
  <si>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</si>
  <si>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</si>
  <si>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</si>
  <si>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</si>
  <si>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</si>
  <si>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</si>
  <si>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</si>
  <si>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</si>
  <si>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</si>
  <si>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</si>
  <si>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</si>
  <si>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</si>
  <si>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</si>
  <si>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</si>
  <si>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</si>
  <si>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</si>
  <si>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</si>
  <si>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</si>
  <si>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</si>
  <si>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</si>
  <si>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</si>
  <si>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</si>
  <si>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</si>
  <si>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</si>
  <si>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</si>
  <si>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</si>
  <si>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</si>
  <si>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</si>
  <si>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</si>
  <si>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</si>
  <si>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</si>
  <si>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</si>
  <si>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</si>
  <si>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</si>
  <si>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</si>
  <si>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</si>
  <si>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</si>
  <si>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</si>
  <si>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</si>
  <si>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</si>
  <si>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</si>
  <si>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</si>
  <si>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</si>
  <si>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</si>
  <si>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</si>
  <si>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</si>
  <si>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</si>
  <si>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</si>
  <si>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</si>
  <si>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</si>
  <si>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</si>
  <si>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</si>
  <si>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</si>
  <si>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</si>
  <si>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</si>
  <si>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</si>
  <si>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</si>
  <si>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</si>
  <si>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</si>
  <si>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</si>
  <si>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</si>
  <si>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</si>
  <si>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</si>
  <si>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</si>
  <si>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</si>
  <si>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</si>
  <si>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</si>
  <si>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</si>
  <si>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</si>
  <si>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</si>
  <si>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</si>
  <si>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</si>
  <si>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</si>
  <si>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</si>
  <si>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</si>
  <si>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</si>
  <si>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</si>
  <si>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</si>
  <si>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</si>
  <si>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</si>
  <si>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</si>
  <si>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</si>
  <si>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</si>
  <si>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</si>
  <si>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</si>
  <si>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</si>
  <si>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</si>
  <si>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</si>
  <si>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</si>
  <si>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</si>
  <si>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</si>
  <si>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</si>
  <si>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</si>
  <si>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</si>
  <si>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</si>
  <si>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</si>
  <si>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</si>
  <si>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</si>
  <si>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</si>
  <si>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</si>
  <si>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</si>
  <si>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</si>
  <si>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</si>
  <si>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</si>
  <si>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</si>
  <si>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</si>
  <si>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</si>
  <si>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</si>
  <si>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</si>
  <si>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</si>
  <si>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</si>
  <si>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</si>
  <si>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</si>
  <si>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</si>
  <si>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</si>
  <si>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</si>
  <si>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</si>
  <si>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</si>
  <si>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</si>
  <si>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</si>
  <si>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</si>
  <si>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</si>
  <si>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</si>
  <si>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</si>
  <si>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</si>
  <si>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</si>
  <si>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</si>
  <si>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</si>
  <si>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</si>
  <si>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</si>
  <si>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</si>
  <si>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</si>
  <si>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</si>
  <si>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</si>
  <si>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</si>
  <si>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</si>
  <si>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</si>
  <si>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</si>
  <si>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</si>
  <si>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</si>
  <si>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</si>
  <si>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</si>
  <si>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</si>
  <si>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</si>
  <si>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</si>
  <si>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</si>
  <si>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</si>
  <si>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</si>
  <si>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</si>
  <si>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</si>
  <si>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</si>
  <si>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</si>
  <si>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</si>
  <si>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</si>
  <si>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</si>
  <si>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</si>
  <si>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</si>
  <si>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</si>
  <si>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</si>
  <si>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</si>
  <si>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</si>
  <si>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</si>
  <si>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</si>
  <si>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</si>
  <si>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</si>
  <si>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</si>
  <si>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</si>
  <si>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</si>
  <si>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</si>
  <si>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</si>
  <si>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</si>
  <si>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</si>
  <si>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</si>
  <si>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</si>
  <si>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</si>
  <si>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</si>
  <si>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</si>
  <si>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</si>
  <si>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</si>
  <si>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</si>
  <si>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</si>
  <si>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</si>
  <si>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</si>
  <si>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</si>
  <si>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</si>
  <si>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</si>
  <si>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</si>
  <si>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</si>
  <si>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</si>
  <si>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</si>
  <si>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</si>
  <si>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</si>
  <si>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</si>
  <si>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</si>
  <si>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</si>
  <si>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</si>
  <si>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</si>
  <si>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</si>
  <si>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</si>
  <si>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</si>
  <si>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</si>
  <si>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</si>
  <si>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</si>
  <si>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</si>
  <si>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</si>
  <si>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</si>
  <si>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</si>
  <si>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</si>
  <si>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</si>
  <si>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</si>
  <si>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</si>
  <si>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</si>
  <si>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</si>
  <si>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</si>
  <si>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</si>
  <si>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</si>
  <si>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</si>
  <si>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</si>
  <si>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</si>
  <si>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</si>
  <si>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</si>
  <si>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</si>
  <si>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</si>
  <si>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</si>
  <si>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</si>
  <si>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</si>
  <si>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</si>
  <si>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</si>
  <si>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</si>
  <si>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</si>
  <si>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</si>
  <si>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</si>
  <si>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</si>
  <si>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</si>
  <si>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</si>
  <si>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</si>
  <si>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</si>
  <si>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</si>
  <si>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</si>
  <si>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</si>
  <si>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</si>
  <si>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</si>
  <si>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</si>
  <si>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</si>
  <si>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</si>
  <si>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</si>
  <si>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</si>
  <si>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</si>
  <si>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</si>
  <si>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</si>
  <si>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</si>
  <si>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</si>
  <si>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</si>
  <si>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</si>
  <si>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</si>
  <si>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</si>
  <si>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</si>
  <si>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</si>
  <si>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</si>
  <si>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</si>
  <si>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</si>
  <si>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</si>
  <si>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</si>
  <si>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</si>
  <si>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</si>
  <si>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</si>
  <si>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</si>
  <si>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</si>
  <si>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</si>
  <si>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</si>
  <si>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</si>
  <si>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</si>
  <si>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</si>
  <si>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</si>
  <si>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</si>
  <si>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</si>
  <si>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</si>
  <si>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</si>
  <si>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</si>
  <si>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</si>
  <si>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</si>
  <si>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</si>
  <si>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</si>
  <si>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</si>
  <si>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</si>
  <si>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</si>
  <si>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</si>
  <si>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</si>
  <si>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</si>
  <si>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</si>
  <si>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</si>
  <si>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</si>
  <si>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</si>
  <si>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</si>
  <si>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</si>
  <si>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</si>
  <si>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</si>
  <si>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</si>
  <si>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</si>
  <si>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</si>
  <si>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</si>
  <si>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</si>
  <si>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</si>
  <si>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</si>
  <si>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</si>
  <si>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</si>
  <si>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</si>
  <si>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</si>
  <si>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</si>
  <si>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</si>
  <si>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</si>
  <si>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</si>
  <si>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</si>
  <si>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</si>
  <si>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</si>
  <si>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</si>
  <si>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</si>
  <si>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</si>
  <si>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</si>
  <si>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</si>
  <si>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</si>
  <si>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</si>
  <si>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</si>
  <si>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</si>
  <si>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</si>
  <si>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</si>
  <si>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</si>
  <si>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</si>
  <si>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</si>
  <si>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</si>
  <si>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</si>
  <si>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</si>
  <si>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</si>
  <si>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</si>
  <si>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</si>
  <si>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</si>
  <si>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</si>
  <si>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</si>
  <si>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</si>
  <si>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</si>
  <si>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</si>
  <si>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</si>
  <si>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</si>
  <si>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</si>
  <si>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</si>
  <si>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</si>
  <si>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</si>
  <si>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</si>
  <si>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</si>
  <si>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</si>
  <si>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</si>
  <si>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</si>
  <si>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</si>
  <si>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</si>
  <si>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</si>
  <si>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</si>
  <si>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</si>
  <si>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</si>
  <si>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</si>
  <si>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</si>
  <si>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</si>
  <si>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</si>
  <si>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</si>
  <si>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</si>
  <si>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</si>
  <si>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</si>
  <si>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</si>
  <si>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</si>
  <si>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</si>
  <si>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</si>
  <si>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</si>
  <si>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</si>
  <si>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</si>
  <si>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</si>
  <si>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</si>
  <si>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</si>
  <si>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</si>
  <si>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</si>
  <si>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</si>
  <si>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</si>
  <si>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</si>
  <si>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</si>
  <si>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</si>
  <si>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</si>
  <si>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</si>
  <si>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</si>
  <si>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</si>
  <si>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</si>
  <si>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</si>
  <si>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</si>
  <si>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</si>
  <si>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</si>
  <si>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</si>
  <si>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</si>
  <si>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</si>
  <si>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</si>
  <si>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</si>
  <si>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</si>
  <si>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</si>
  <si>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</si>
  <si>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</si>
  <si>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</si>
  <si>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</si>
  <si>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</si>
  <si>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</si>
  <si>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</si>
  <si>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</si>
  <si>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</si>
  <si>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</si>
  <si>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</si>
  <si>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</si>
  <si>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</si>
  <si>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</si>
  <si>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</si>
  <si>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</si>
  <si>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</si>
  <si>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</si>
  <si>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</si>
  <si>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</si>
  <si>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</si>
  <si>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</si>
  <si>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</si>
  <si>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</si>
  <si>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</si>
  <si>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</si>
  <si>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</si>
  <si>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</si>
  <si>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</si>
  <si>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</si>
  <si>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</si>
  <si>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</si>
  <si>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</si>
  <si>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</si>
  <si>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</si>
  <si>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</si>
  <si>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</si>
  <si>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</si>
  <si>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</si>
  <si>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</si>
  <si>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</si>
  <si>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</si>
  <si>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</si>
  <si>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</si>
  <si>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</si>
  <si>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</si>
  <si>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</si>
  <si>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</si>
  <si>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</si>
  <si>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</si>
  <si>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</si>
  <si>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</si>
  <si>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</si>
  <si>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</si>
  <si>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</si>
  <si>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</si>
  <si>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</si>
  <si>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</si>
  <si>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</si>
  <si>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</si>
  <si>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</si>
  <si>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</si>
  <si>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</si>
  <si>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</si>
  <si>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</si>
  <si>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</si>
  <si>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</si>
  <si>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</si>
  <si>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</si>
  <si>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</si>
  <si>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</si>
  <si>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</si>
  <si>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</si>
  <si>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</si>
  <si>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</si>
  <si>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</si>
  <si>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</si>
  <si>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</si>
  <si>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</si>
  <si>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</si>
  <si>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</si>
  <si>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</si>
  <si>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</si>
  <si>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</si>
  <si>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</si>
  <si>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</si>
  <si>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</si>
  <si>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</si>
  <si>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</si>
  <si>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</si>
  <si>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</si>
  <si>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</si>
  <si>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</si>
  <si>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</si>
  <si>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</si>
  <si>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</si>
  <si>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</si>
  <si>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</si>
  <si>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</si>
  <si>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</si>
  <si>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</si>
  <si>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</si>
  <si>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</si>
  <si>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</si>
  <si>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</si>
  <si>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</si>
  <si>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</si>
  <si>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</si>
  <si>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</si>
  <si>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</si>
  <si>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</si>
  <si>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</si>
  <si>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</si>
  <si>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</si>
  <si>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</si>
  <si>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</si>
  <si>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</si>
  <si>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</si>
  <si>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</si>
  <si>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</si>
  <si>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</si>
  <si>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</si>
  <si>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</si>
  <si>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</si>
  <si>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</si>
  <si>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</si>
  <si>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</si>
  <si>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</si>
  <si>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</si>
  <si>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</si>
  <si>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</si>
  <si>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</si>
  <si>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</si>
  <si>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</si>
  <si>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</si>
  <si>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</si>
  <si>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</si>
  <si>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</si>
  <si>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</si>
  <si>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</si>
  <si>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</si>
  <si>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</si>
  <si>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</si>
  <si>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</si>
  <si>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</si>
  <si>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</si>
  <si>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</si>
  <si>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</si>
  <si>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</si>
  <si>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</si>
  <si>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</si>
  <si>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</si>
  <si>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</si>
  <si>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</si>
  <si>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</si>
  <si>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</si>
  <si>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</si>
  <si>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</si>
  <si>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</si>
  <si>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</si>
  <si>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</si>
  <si>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</si>
  <si>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</si>
  <si>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</si>
  <si>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</si>
  <si>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</si>
  <si>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</si>
  <si>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</si>
  <si>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</si>
  <si>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</si>
  <si>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</si>
  <si>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</si>
  <si>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</si>
  <si>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</si>
  <si>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</si>
  <si>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</si>
  <si>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</si>
  <si>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</si>
  <si>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</si>
  <si>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</si>
  <si>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</si>
  <si>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</si>
  <si>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</si>
  <si>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</si>
  <si>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</si>
  <si>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</si>
  <si>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</si>
  <si>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</si>
  <si>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</si>
  <si>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</si>
  <si>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</si>
  <si>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</si>
  <si>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</si>
  <si>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</si>
  <si>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</si>
  <si>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</si>
  <si>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</si>
  <si>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</si>
  <si>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</si>
  <si>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</si>
  <si>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</si>
  <si>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</si>
  <si>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</si>
  <si>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</si>
  <si>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</si>
  <si>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</si>
  <si>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</si>
  <si>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</si>
  <si>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</si>
  <si>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</si>
  <si>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</si>
  <si>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</si>
  <si>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</si>
  <si>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</si>
  <si>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</si>
  <si>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</si>
  <si>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</si>
  <si>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</si>
  <si>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</si>
  <si>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</si>
  <si>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</si>
  <si>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</si>
  <si>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</si>
  <si>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</si>
  <si>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</si>
  <si>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</si>
  <si>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</si>
  <si>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</si>
  <si>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</si>
  <si>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</si>
  <si>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</si>
  <si>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</si>
  <si>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</si>
  <si>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</si>
  <si>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</si>
  <si>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</si>
  <si>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</si>
  <si>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</si>
  <si>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</si>
  <si>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</si>
  <si>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</si>
  <si>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</si>
  <si>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</si>
  <si>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</si>
  <si>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</si>
  <si>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</si>
  <si>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</si>
  <si>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</si>
  <si>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</si>
  <si>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</si>
  <si>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</si>
  <si>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</si>
  <si>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</si>
  <si>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</si>
  <si>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</si>
  <si>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</si>
  <si>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</si>
  <si>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</si>
  <si>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</si>
  <si>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</si>
  <si>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</si>
  <si>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</si>
  <si>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</si>
  <si>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</si>
  <si>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</si>
  <si>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</si>
  <si>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</si>
  <si>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</si>
  <si>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</si>
  <si>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</si>
  <si>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</si>
  <si>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</si>
  <si>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</si>
  <si>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</si>
  <si>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</si>
  <si>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</si>
  <si>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</si>
  <si>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</si>
  <si>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</si>
  <si>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</si>
  <si>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</si>
  <si>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</si>
  <si>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</si>
  <si>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</si>
  <si>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</si>
  <si>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</si>
  <si>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</si>
  <si>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</si>
  <si>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</si>
  <si>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</si>
  <si>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</si>
  <si>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</si>
  <si>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</si>
  <si>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</si>
  <si>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</si>
  <si>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</si>
  <si>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</si>
  <si>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</si>
  <si>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</si>
  <si>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</si>
  <si>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</si>
  <si>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</si>
  <si>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</si>
  <si>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</si>
  <si>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</si>
  <si>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</si>
  <si>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</si>
  <si>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</si>
  <si>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</si>
  <si>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</si>
  <si>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</si>
  <si>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</si>
  <si>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</si>
  <si>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</si>
  <si>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</si>
  <si>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</si>
  <si>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</si>
  <si>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</si>
  <si>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</si>
  <si>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</si>
  <si>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</si>
  <si>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</si>
  <si>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</si>
  <si>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</si>
  <si>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</si>
  <si>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</si>
  <si>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</si>
  <si>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</si>
  <si>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</si>
  <si>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</si>
  <si>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</si>
  <si>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</si>
  <si>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</si>
  <si>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</si>
  <si>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</si>
  <si>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</si>
  <si>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</si>
  <si>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</si>
  <si>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</si>
  <si>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</si>
  <si>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</si>
  <si>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</si>
  <si>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</si>
  <si>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</si>
  <si>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</si>
  <si>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</si>
  <si>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</si>
  <si>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</si>
  <si>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</si>
  <si>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</si>
  <si>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</si>
  <si>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</si>
  <si>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</si>
  <si>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</si>
  <si>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</si>
  <si>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</si>
  <si>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</si>
  <si>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</si>
  <si>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</si>
  <si>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</si>
  <si>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</si>
  <si>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</si>
  <si>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</si>
  <si>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</si>
  <si>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</si>
  <si>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</si>
  <si>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</si>
  <si>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</si>
  <si>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</si>
  <si>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</si>
  <si>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</si>
  <si>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</si>
  <si>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</si>
  <si>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</si>
  <si>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</si>
  <si>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</si>
  <si>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</si>
  <si>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</si>
  <si>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</si>
  <si>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</si>
  <si>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</si>
  <si>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</si>
  <si>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</si>
  <si>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</si>
  <si>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</si>
  <si>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</si>
  <si>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</si>
  <si>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</si>
  <si>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</si>
  <si>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</si>
  <si>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</si>
  <si>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</si>
  <si>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</si>
  <si>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</si>
  <si>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</si>
  <si>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</si>
  <si>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</si>
  <si>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</si>
  <si>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</si>
  <si>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</si>
  <si>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</si>
  <si>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</si>
  <si>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</si>
  <si>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</si>
  <si>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</si>
  <si>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</si>
  <si>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</si>
  <si>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</si>
  <si>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</si>
  <si>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</si>
  <si>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</si>
  <si>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</si>
  <si>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</si>
  <si>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</si>
  <si>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</si>
  <si>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</si>
  <si>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</si>
  <si>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</si>
  <si>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</si>
  <si>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</si>
  <si>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</si>
  <si>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</si>
  <si>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</si>
  <si>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</si>
  <si>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</si>
  <si>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</si>
  <si>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</si>
  <si>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</si>
  <si>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</si>
  <si>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</si>
  <si>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</si>
  <si>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</si>
  <si>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</si>
  <si>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</si>
  <si>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</si>
  <si>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</si>
  <si>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</si>
  <si>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</si>
  <si>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</si>
  <si>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</si>
  <si>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</si>
  <si>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</si>
  <si>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</si>
  <si>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</si>
  <si>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</si>
  <si>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</si>
  <si>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</si>
  <si>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</si>
  <si>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</si>
  <si>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</si>
  <si>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</si>
  <si>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</si>
  <si>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</si>
  <si>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</si>
  <si>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</si>
  <si>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</si>
  <si>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</si>
  <si>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</si>
  <si>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</si>
  <si>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</si>
  <si>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</si>
  <si>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</si>
  <si>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</si>
  <si>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</si>
  <si>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</si>
  <si>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</si>
  <si>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</si>
  <si>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</si>
  <si>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</si>
  <si>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</si>
  <si>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</si>
  <si>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</si>
  <si>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</si>
  <si>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</si>
  <si>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</si>
  <si>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</si>
  <si>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</si>
  <si>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</si>
  <si>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</si>
  <si>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</si>
  <si>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</si>
  <si>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</si>
  <si>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</si>
  <si>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</si>
  <si>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</si>
  <si>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</si>
  <si>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</si>
  <si>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</si>
  <si>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</si>
  <si>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</si>
  <si>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</si>
  <si>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</si>
  <si>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</si>
  <si>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</si>
  <si>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</si>
  <si>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</si>
  <si>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</si>
  <si>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</si>
  <si>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</si>
  <si>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</si>
  <si>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</si>
  <si>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</si>
  <si>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</si>
  <si>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</si>
  <si>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</si>
  <si>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</si>
  <si>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</si>
  <si>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</si>
  <si>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</si>
  <si>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</si>
  <si>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</si>
  <si>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</si>
  <si>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</si>
  <si>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</si>
  <si>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</si>
  <si>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</si>
  <si>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</si>
  <si>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</si>
  <si>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</si>
  <si>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</si>
  <si>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</si>
  <si>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</si>
  <si>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</si>
  <si>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</si>
  <si>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</si>
  <si>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</si>
  <si>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</si>
  <si>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</si>
  <si>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</si>
  <si>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</si>
  <si>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</si>
  <si>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</si>
  <si>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</si>
  <si>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</si>
  <si>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</si>
  <si>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</si>
  <si>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</si>
  <si>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</si>
  <si>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</si>
  <si>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</si>
  <si>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</si>
  <si>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</si>
  <si>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</si>
  <si>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</si>
  <si>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</si>
  <si>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</si>
  <si>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</si>
  <si>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</si>
  <si>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</si>
  <si>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</si>
  <si>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</si>
  <si>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</si>
  <si>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</si>
  <si>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</si>
  <si>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</si>
  <si>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</si>
  <si>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</si>
  <si>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</si>
  <si>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</si>
  <si>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</si>
  <si>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</si>
  <si>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</si>
  <si>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</si>
  <si>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</si>
  <si>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</si>
  <si>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</si>
  <si>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</si>
  <si>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</si>
  <si>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</si>
  <si>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</si>
  <si>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</si>
  <si>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</si>
  <si>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</si>
  <si>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</si>
  <si>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</si>
  <si>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</si>
  <si>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</si>
  <si>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</si>
  <si>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</si>
  <si>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</si>
  <si>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</si>
  <si>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</si>
  <si>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</si>
  <si>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</si>
  <si>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</si>
  <si>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</si>
  <si>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</si>
  <si>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</si>
  <si>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</si>
  <si>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</si>
  <si>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</si>
  <si>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</si>
  <si>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</si>
  <si>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</si>
  <si>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</si>
  <si>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</si>
  <si>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</si>
  <si>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</si>
  <si>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</si>
  <si>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</si>
  <si>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</si>
  <si>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</si>
  <si>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</si>
  <si>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</si>
  <si>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</si>
  <si>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</si>
  <si>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</si>
  <si>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</si>
  <si>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</si>
  <si>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</si>
  <si>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</si>
  <si>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</si>
  <si>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</si>
  <si>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</si>
  <si>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</si>
  <si>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</si>
  <si>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</si>
  <si>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</si>
  <si>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</si>
  <si>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</si>
  <si>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</si>
  <si>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</si>
  <si>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</si>
  <si>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</si>
  <si>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</si>
  <si>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</si>
  <si>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</si>
  <si>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</si>
  <si>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</si>
  <si>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</si>
  <si>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</si>
  <si>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</si>
  <si>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</si>
  <si>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</si>
  <si>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</si>
  <si>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</si>
  <si>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</si>
  <si>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</si>
  <si>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</si>
  <si>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</si>
  <si>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</si>
  <si>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</si>
  <si>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</si>
  <si>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</si>
  <si>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</si>
  <si>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</si>
  <si>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</si>
  <si>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</si>
  <si>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</si>
  <si>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</si>
  <si>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</si>
  <si>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</si>
  <si>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</si>
  <si>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</si>
  <si>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</si>
  <si>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</si>
  <si>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</si>
  <si>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</si>
  <si>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</si>
  <si>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</si>
  <si>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</si>
  <si>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</si>
  <si>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</si>
  <si>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</si>
  <si>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</si>
  <si>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</si>
  <si>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</si>
  <si>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</si>
  <si>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</si>
  <si>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</si>
  <si>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</si>
  <si>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</si>
  <si>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</si>
  <si>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</si>
  <si>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</si>
  <si>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</si>
  <si>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</si>
  <si>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</si>
  <si>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</si>
  <si>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</si>
  <si>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</si>
  <si>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</si>
  <si>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</si>
  <si>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</si>
  <si>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</si>
  <si>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</si>
  <si>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</si>
  <si>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</si>
  <si>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</si>
  <si>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</si>
  <si>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</si>
  <si>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</si>
  <si>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</si>
  <si>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</si>
  <si>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</si>
  <si>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</si>
  <si>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</si>
  <si>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</si>
  <si>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</si>
  <si>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</si>
  <si>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</si>
  <si>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</si>
  <si>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</si>
  <si>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</si>
  <si>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</si>
  <si>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</si>
  <si>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</si>
  <si>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</si>
  <si>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</si>
  <si>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</si>
  <si>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</si>
  <si>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</si>
  <si>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</si>
  <si>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</si>
  <si>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</si>
  <si>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</si>
  <si>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</si>
  <si>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</si>
  <si>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</si>
  <si>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</si>
  <si>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</si>
  <si>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</si>
  <si>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</si>
  <si>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</si>
  <si>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</si>
  <si>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</si>
  <si>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</si>
  <si>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</si>
  <si>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</si>
  <si>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</si>
  <si>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</si>
  <si>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</si>
  <si>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</si>
  <si>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</si>
  <si>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</si>
  <si>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</si>
  <si>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</si>
  <si>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</si>
  <si>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</si>
  <si>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</si>
  <si>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</si>
  <si>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</si>
  <si>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</si>
  <si>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</si>
  <si>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</si>
  <si>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</si>
  <si>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</si>
  <si>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</si>
  <si>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</si>
  <si>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</si>
  <si>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</si>
  <si>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</si>
  <si>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</si>
  <si>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</si>
  <si>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</si>
  <si>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</si>
  <si>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</si>
  <si>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</si>
  <si>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</si>
  <si>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</si>
  <si>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</si>
  <si>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</si>
  <si>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</si>
  <si>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</si>
  <si>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</si>
  <si>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</si>
  <si>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</si>
  <si>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</si>
  <si>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</si>
  <si>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</si>
  <si>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</si>
  <si>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</si>
  <si>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</si>
  <si>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</si>
  <si>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</si>
  <si>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</si>
  <si>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</si>
  <si>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</si>
  <si>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</si>
  <si>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</si>
  <si>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</si>
  <si>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</si>
  <si>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</si>
  <si>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</si>
  <si>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</si>
  <si>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</si>
  <si>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</si>
  <si>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</si>
  <si>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</si>
  <si>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</si>
  <si>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</si>
  <si>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</si>
  <si>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</si>
  <si>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</si>
  <si>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</si>
  <si>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</si>
  <si>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</si>
  <si>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</si>
  <si>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</si>
  <si>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</si>
  <si>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</si>
  <si>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</si>
  <si>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</si>
  <si>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</si>
  <si>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</si>
  <si>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</si>
  <si>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</si>
  <si>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</si>
  <si>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</si>
  <si>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</si>
  <si>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</si>
  <si>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</si>
  <si>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</si>
  <si>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</si>
  <si>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</si>
  <si>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</si>
  <si>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</si>
  <si>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</si>
  <si>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</si>
  <si>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</si>
  <si>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</si>
  <si>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</si>
  <si>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</si>
  <si>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</si>
  <si>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</si>
  <si>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</si>
  <si>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</si>
  <si>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</si>
  <si>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</si>
  <si>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</si>
  <si>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</si>
  <si>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</si>
  <si>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</si>
  <si>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</si>
  <si>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</si>
  <si>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</si>
  <si>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</si>
  <si>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</si>
  <si>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</si>
  <si>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</si>
  <si>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</si>
  <si>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</si>
  <si>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</si>
  <si>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</si>
  <si>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</si>
  <si>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</si>
  <si>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</si>
  <si>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</si>
  <si>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</si>
  <si>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</si>
  <si>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</si>
  <si>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</si>
  <si>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</si>
  <si>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</si>
  <si>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</si>
  <si>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</si>
  <si>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</si>
  <si>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</si>
  <si>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</si>
  <si>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</si>
  <si>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</si>
  <si>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</si>
  <si>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</si>
  <si>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</si>
  <si>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</si>
  <si>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</si>
  <si>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</si>
  <si>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</si>
  <si>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</si>
  <si>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</si>
  <si>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</si>
  <si>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</si>
  <si>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</si>
  <si>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</si>
  <si>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</si>
  <si>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</si>
  <si>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</si>
  <si>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</si>
  <si>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</si>
  <si>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</si>
  <si>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</si>
  <si>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</si>
  <si>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</si>
  <si>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</si>
  <si>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</si>
  <si>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</si>
  <si>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</si>
  <si>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</si>
  <si>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</si>
  <si>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</si>
  <si>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</si>
  <si>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</si>
  <si>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</si>
  <si>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</si>
  <si>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</si>
  <si>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</si>
  <si>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</si>
  <si>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</si>
  <si>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</si>
  <si>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</si>
  <si>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</si>
  <si>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</si>
  <si>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</si>
  <si>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</si>
  <si>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</si>
  <si>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</si>
  <si>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</si>
  <si>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</si>
  <si>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</si>
  <si>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</si>
  <si>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</si>
  <si>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</si>
  <si>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</si>
  <si>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</si>
  <si>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</si>
  <si>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</si>
  <si>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</si>
  <si>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</si>
  <si>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</si>
  <si>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</si>
  <si>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</si>
  <si>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</si>
  <si>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</si>
  <si>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</si>
  <si>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</si>
  <si>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</si>
  <si>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</si>
  <si>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</si>
  <si>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</si>
  <si>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</si>
  <si>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</si>
  <si>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</si>
  <si>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</si>
  <si>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</si>
  <si>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</si>
  <si>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</si>
  <si>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</si>
  <si>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</si>
  <si>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</si>
  <si>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</si>
  <si>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</si>
  <si>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</si>
  <si>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</si>
  <si>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</si>
  <si>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</si>
  <si>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</si>
  <si>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</si>
  <si>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</si>
  <si>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</si>
  <si>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</si>
  <si>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</si>
  <si>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</si>
  <si>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</si>
  <si>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</si>
  <si>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</si>
  <si>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</si>
  <si>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</si>
  <si>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</si>
  <si>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</si>
  <si>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</si>
  <si>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</si>
  <si>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</si>
  <si>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</si>
  <si>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</si>
  <si>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</si>
  <si>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</si>
  <si>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</si>
  <si>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</si>
  <si>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</si>
  <si>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</si>
  <si>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</si>
  <si>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</si>
  <si>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</si>
  <si>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</si>
  <si>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</si>
  <si>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</si>
  <si>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</si>
  <si>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</si>
  <si>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</si>
  <si>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</si>
  <si>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</si>
  <si>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</si>
  <si>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</si>
  <si>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</si>
  <si>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</si>
  <si>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</si>
  <si>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</si>
  <si>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</si>
  <si>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</si>
  <si>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</si>
  <si>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</si>
  <si>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</si>
  <si>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</si>
  <si>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</si>
  <si>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</si>
  <si>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</si>
  <si>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</si>
  <si>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</si>
  <si>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</si>
  <si>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</si>
  <si>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</si>
  <si>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</si>
  <si>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</si>
  <si>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</si>
  <si>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</si>
  <si>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</si>
  <si>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</si>
  <si>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</si>
  <si>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</si>
  <si>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</si>
  <si>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</si>
  <si>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</si>
  <si>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</si>
  <si>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</si>
  <si>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</si>
  <si>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</si>
  <si>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</si>
  <si>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</si>
  <si>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</si>
  <si>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</si>
  <si>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</si>
  <si>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</si>
  <si>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</si>
  <si>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</si>
  <si>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</si>
  <si>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</si>
  <si>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</si>
  <si>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</si>
  <si>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</si>
  <si>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</si>
  <si>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</si>
  <si>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</si>
  <si>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</si>
  <si>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</si>
  <si>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</si>
  <si>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</si>
  <si>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</si>
  <si>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</si>
  <si>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</si>
  <si>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</si>
  <si>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</si>
  <si>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</si>
  <si>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</si>
  <si>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</si>
  <si>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</si>
  <si>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</si>
  <si>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</si>
  <si>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</si>
  <si>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</si>
  <si>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</si>
  <si>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</si>
  <si>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</si>
  <si>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</si>
  <si>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</si>
  <si>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</si>
  <si>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</si>
  <si>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</si>
  <si>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</si>
  <si>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</si>
  <si>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</si>
  <si>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</si>
  <si>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</si>
  <si>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</si>
  <si>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</si>
  <si>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</si>
  <si>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</si>
  <si>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</si>
  <si>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</si>
  <si>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</si>
  <si>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</si>
  <si>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</si>
  <si>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</si>
  <si>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</si>
  <si>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</si>
  <si>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</si>
  <si>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</si>
  <si>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</si>
  <si>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</si>
  <si>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</si>
  <si>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</si>
  <si>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</si>
  <si>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</si>
  <si>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</si>
  <si>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</si>
  <si>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</si>
  <si>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</si>
  <si>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</si>
  <si>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</si>
  <si>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</si>
  <si>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</si>
  <si>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</si>
  <si>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</si>
  <si>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</si>
  <si>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</si>
  <si>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</si>
  <si>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</si>
  <si>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</si>
  <si>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</si>
  <si>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</si>
  <si>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</si>
  <si>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</si>
  <si>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</si>
  <si>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</si>
  <si>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</si>
  <si>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</si>
  <si>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</si>
  <si>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</si>
  <si>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</si>
  <si>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</si>
  <si>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</si>
  <si>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</si>
  <si>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</si>
  <si>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</si>
  <si>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</si>
  <si>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</si>
  <si>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</si>
  <si>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</si>
  <si>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</si>
  <si>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</si>
  <si>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</si>
  <si>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</si>
  <si>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</si>
  <si>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</si>
  <si>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</si>
  <si>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</si>
  <si>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</si>
  <si>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</si>
  <si>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</si>
  <si>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</si>
  <si>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</si>
  <si>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</si>
  <si>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</si>
  <si>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</si>
  <si>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</si>
  <si>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</si>
  <si>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</si>
  <si>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</si>
  <si>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</si>
  <si>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</si>
  <si>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</si>
  <si>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</si>
  <si>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</si>
  <si>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</si>
  <si>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</si>
  <si>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</si>
  <si>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</si>
  <si>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</si>
  <si>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</si>
  <si>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</si>
  <si>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</si>
  <si>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</si>
  <si>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</si>
  <si>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</si>
  <si>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</si>
  <si>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</si>
  <si>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</si>
  <si>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</si>
  <si>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</si>
  <si>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</si>
  <si>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</si>
  <si>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</si>
  <si>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</si>
  <si>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</si>
  <si>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</si>
  <si>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</si>
  <si>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</si>
  <si>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</si>
  <si>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</si>
  <si>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</si>
  <si>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</si>
  <si>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</si>
  <si>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</si>
  <si>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</si>
  <si>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</si>
  <si>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</si>
  <si>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</si>
  <si>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</si>
  <si>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</si>
  <si>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</si>
  <si>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</si>
  <si>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</si>
  <si>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</si>
  <si>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</si>
  <si>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</si>
  <si>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</si>
  <si>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</si>
  <si>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</si>
  <si>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</si>
  <si>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</si>
  <si>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</si>
  <si>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</si>
  <si>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</si>
  <si>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</si>
  <si>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</si>
  <si>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</si>
  <si>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</si>
  <si>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</si>
  <si>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</si>
  <si>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</si>
  <si>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</si>
  <si>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</si>
  <si>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</si>
  <si>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</si>
  <si>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</si>
  <si>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</si>
  <si>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</si>
  <si>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</si>
  <si>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</si>
  <si>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</si>
  <si>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</si>
  <si>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</si>
  <si>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</si>
  <si>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</si>
  <si>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</si>
  <si>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</si>
  <si>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</si>
  <si>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</si>
  <si>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</si>
  <si>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</si>
  <si>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</si>
  <si>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</si>
  <si>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</si>
  <si>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</si>
  <si>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</si>
  <si>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</si>
  <si>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</si>
  <si>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</si>
  <si>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</si>
  <si>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</si>
  <si>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</si>
  <si>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</si>
  <si>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</si>
  <si>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</si>
  <si>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</si>
  <si>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</si>
  <si>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</si>
  <si>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</si>
  <si>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</si>
  <si>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</si>
  <si>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</si>
  <si>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</si>
  <si>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</si>
  <si>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</si>
  <si>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</si>
  <si>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</si>
  <si>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</si>
  <si>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</si>
  <si>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</si>
  <si>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</si>
  <si>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</si>
  <si>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</si>
  <si>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</si>
  <si>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</si>
  <si>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</si>
  <si>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</si>
  <si>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</si>
  <si>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</si>
  <si>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</si>
  <si>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</si>
  <si>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</si>
  <si>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</si>
  <si>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</si>
  <si>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</si>
  <si>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</si>
  <si>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</si>
  <si>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</si>
  <si>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</si>
  <si>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</si>
  <si>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</si>
  <si>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</si>
  <si>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</si>
  <si>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</si>
  <si>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</si>
  <si>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</si>
  <si>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</si>
  <si>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</si>
  <si>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</si>
  <si>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</si>
  <si>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</si>
  <si>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</si>
  <si>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</si>
  <si>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</si>
  <si>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</si>
  <si>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</si>
  <si>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</si>
  <si>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</si>
  <si>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</si>
  <si>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</si>
  <si>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</si>
  <si>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</si>
  <si>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</si>
  <si>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</si>
  <si>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</si>
  <si>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</si>
  <si>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</si>
  <si>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</si>
  <si>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</si>
  <si>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</si>
  <si>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</si>
  <si>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</si>
  <si>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</si>
  <si>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</si>
  <si>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</si>
  <si>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</si>
  <si>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</si>
  <si>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</si>
  <si>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</si>
  <si>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</si>
  <si>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</si>
  <si>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</si>
  <si>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</si>
  <si>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</si>
  <si>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</si>
  <si>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</si>
  <si>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</si>
  <si>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</si>
  <si>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</si>
  <si>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</si>
  <si>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</si>
  <si>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</si>
  <si>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</si>
  <si>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</si>
  <si>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</si>
  <si>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</si>
  <si>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</si>
  <si>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</si>
  <si>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</si>
  <si>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</si>
  <si>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</si>
  <si>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</si>
  <si>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</si>
  <si>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</si>
  <si>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</si>
  <si>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</si>
  <si>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</si>
  <si>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</si>
  <si>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</si>
  <si>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</si>
  <si>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</si>
  <si>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</si>
  <si>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</si>
  <si>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</si>
  <si>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</si>
  <si>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</si>
  <si>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</si>
  <si>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</si>
  <si>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</si>
  <si>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</si>
  <si>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</si>
  <si>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</si>
  <si>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</si>
  <si>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</si>
  <si>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</si>
  <si>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</si>
  <si>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</si>
  <si>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</si>
  <si>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</si>
  <si>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</si>
  <si>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</si>
  <si>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</si>
  <si>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</si>
  <si>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</si>
  <si>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</si>
  <si>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</si>
  <si>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</si>
  <si>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</si>
  <si>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</si>
  <si>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</si>
  <si>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</si>
  <si>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</si>
  <si>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</si>
  <si>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</si>
  <si>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</si>
  <si>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</si>
  <si>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</si>
  <si>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</si>
  <si>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</si>
  <si>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</si>
  <si>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</si>
  <si>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</si>
  <si>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</si>
  <si>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</si>
  <si>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</si>
  <si>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</si>
  <si>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</si>
  <si>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</si>
  <si>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</si>
  <si>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</si>
  <si>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</si>
  <si>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</si>
  <si>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</si>
  <si>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</si>
  <si>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</si>
  <si>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</si>
  <si>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</si>
  <si>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</si>
  <si>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</si>
  <si>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</si>
  <si>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</si>
  <si>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</si>
  <si>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</si>
  <si>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</si>
  <si>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</si>
  <si>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</si>
  <si>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</si>
  <si>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</si>
  <si>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</si>
  <si>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</si>
  <si>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</si>
  <si>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</si>
  <si>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</si>
  <si>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</si>
  <si>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</si>
  <si>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</si>
  <si>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</si>
  <si>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</si>
  <si>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</si>
  <si>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</si>
  <si>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</si>
  <si>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</si>
  <si>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</si>
  <si>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</si>
  <si>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</si>
  <si>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</si>
  <si>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</si>
  <si>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</si>
  <si>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</si>
  <si>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</si>
  <si>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</si>
  <si>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</si>
  <si>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</si>
  <si>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</si>
  <si>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</si>
  <si>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</si>
  <si>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</si>
  <si>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</si>
  <si>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</si>
  <si>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</si>
  <si>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</si>
  <si>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</si>
  <si>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</si>
  <si>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</si>
  <si>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</si>
  <si>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</si>
  <si>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</si>
  <si>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</si>
  <si>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</si>
  <si>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</si>
  <si>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</si>
  <si>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</si>
  <si>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</si>
  <si>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</si>
  <si>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</si>
  <si>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</si>
  <si>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</si>
  <si>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</si>
  <si>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</si>
  <si>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</si>
  <si>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</si>
  <si>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</si>
  <si>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</si>
  <si>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</si>
  <si>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</si>
  <si>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</si>
  <si>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</si>
  <si>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</si>
  <si>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</si>
  <si>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</si>
  <si>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</si>
  <si>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</si>
  <si>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</si>
  <si>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</si>
  <si>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</si>
  <si>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</si>
  <si>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</si>
  <si>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</si>
  <si>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</si>
  <si>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</si>
  <si>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</si>
  <si>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</si>
  <si>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</si>
  <si>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</si>
  <si>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</si>
  <si>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</si>
  <si>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</si>
  <si>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</si>
  <si>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</si>
  <si>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</si>
  <si>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</si>
  <si>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</si>
  <si>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</si>
  <si>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</si>
  <si>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</si>
  <si>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</si>
  <si>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</si>
  <si>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</si>
  <si>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</si>
  <si>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</si>
  <si>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</si>
  <si>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</si>
  <si>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</si>
  <si>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</si>
  <si>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</si>
  <si>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</si>
  <si>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</si>
  <si>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</si>
  <si>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</si>
  <si>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</si>
  <si>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</si>
  <si>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</si>
  <si>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</si>
  <si>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</si>
  <si>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</si>
  <si>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</si>
  <si>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</si>
  <si>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</si>
  <si>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</si>
  <si>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</si>
  <si>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</si>
  <si>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</si>
  <si>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</si>
  <si>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</si>
  <si>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</si>
  <si>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</si>
  <si>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</si>
  <si>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</si>
  <si>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</si>
  <si>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</si>
  <si>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</si>
  <si>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</si>
  <si>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</si>
  <si>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</si>
  <si>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</si>
  <si>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</si>
  <si>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</si>
  <si>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</si>
  <si>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</si>
  <si>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</si>
  <si>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</si>
  <si>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</si>
  <si>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</si>
  <si>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</si>
  <si>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</si>
  <si>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</si>
  <si>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</si>
  <si>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</si>
  <si>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</si>
  <si>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</si>
  <si>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</si>
  <si>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</si>
  <si>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</si>
  <si>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</si>
  <si>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</si>
  <si>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</si>
  <si>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</si>
  <si>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</si>
  <si>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</si>
  <si>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</si>
  <si>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</si>
  <si>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</si>
  <si>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</si>
  <si>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</si>
  <si>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</si>
  <si>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</si>
  <si>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</si>
  <si>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</si>
  <si>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</si>
  <si>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</si>
  <si>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</si>
  <si>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</si>
  <si>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</si>
  <si>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</si>
  <si>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</si>
  <si>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</si>
  <si>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</si>
  <si>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</si>
  <si>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</si>
  <si>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</si>
  <si>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</si>
  <si>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</si>
  <si>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</si>
  <si>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</si>
  <si>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</si>
  <si>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</si>
  <si>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</si>
  <si>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</si>
  <si>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</si>
  <si>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</si>
  <si>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</si>
  <si>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</si>
  <si>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</si>
  <si>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</si>
  <si>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</si>
  <si>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</si>
  <si>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</si>
  <si>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</si>
  <si>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</si>
  <si>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</si>
  <si>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</si>
  <si>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</si>
  <si>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</si>
  <si>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</si>
  <si>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</si>
  <si>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</si>
  <si>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</si>
  <si>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</si>
  <si>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</si>
  <si>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</si>
  <si>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</si>
  <si>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</si>
  <si>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</si>
  <si>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</si>
  <si>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</si>
  <si>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</si>
  <si>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</si>
  <si>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</si>
  <si>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</si>
  <si>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</si>
  <si>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</si>
  <si>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</si>
  <si>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</si>
  <si>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</si>
  <si>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</si>
  <si>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</si>
  <si>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</si>
  <si>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</si>
  <si>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</si>
  <si>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</si>
  <si>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</si>
  <si>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</si>
  <si>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</si>
  <si>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</si>
  <si>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</si>
  <si>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</si>
  <si>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</si>
  <si>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</si>
  <si>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</si>
  <si>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</si>
  <si>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</si>
  <si>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</si>
  <si>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</si>
  <si>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</si>
  <si>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</si>
  <si>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</si>
  <si>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</si>
  <si>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</si>
  <si>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</si>
  <si>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</si>
  <si>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</si>
  <si>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</si>
  <si>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</si>
  <si>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</si>
  <si>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</si>
  <si>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</si>
  <si>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</si>
  <si>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</si>
  <si>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</si>
  <si>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</si>
  <si>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</si>
  <si>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</si>
  <si>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</si>
  <si>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</si>
  <si>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</si>
  <si>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</si>
  <si>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</si>
  <si>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</si>
  <si>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</si>
  <si>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</si>
  <si>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</si>
  <si>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</si>
  <si>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</si>
  <si>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</si>
  <si>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</si>
  <si>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</si>
  <si>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</si>
  <si>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</si>
  <si>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</si>
  <si>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</si>
  <si>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</si>
  <si>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</si>
  <si>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</si>
  <si>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</si>
  <si>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</si>
  <si>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</si>
  <si>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</si>
  <si>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</si>
  <si>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</si>
  <si>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</si>
  <si>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</si>
  <si>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</si>
  <si>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</si>
  <si>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</si>
  <si>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</si>
  <si>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</si>
  <si>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</si>
  <si>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</si>
  <si>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</si>
  <si>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</si>
  <si>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</si>
  <si>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</si>
  <si>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</si>
  <si>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</si>
  <si>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</si>
  <si>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</si>
  <si>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</si>
  <si>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</si>
  <si>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</si>
  <si>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</si>
  <si>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</si>
  <si>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</si>
  <si>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</si>
  <si>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</si>
  <si>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</si>
  <si>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</si>
  <si>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</si>
  <si>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</si>
  <si>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</si>
  <si>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</si>
  <si>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</si>
  <si>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</si>
  <si>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</si>
  <si>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</si>
  <si>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</si>
  <si>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</si>
  <si>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</si>
  <si>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</si>
  <si>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</si>
  <si>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</si>
  <si>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</si>
  <si>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</si>
  <si>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</si>
  <si>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</si>
  <si>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</si>
  <si>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</si>
  <si>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</si>
  <si>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</si>
  <si>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</si>
  <si>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</si>
  <si>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</si>
  <si>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</si>
  <si>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</si>
  <si>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</si>
  <si>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</si>
  <si>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</si>
  <si>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</si>
  <si>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</si>
  <si>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</si>
  <si>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</si>
  <si>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</si>
  <si>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</si>
  <si>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</si>
  <si>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</si>
  <si>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</si>
  <si>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</si>
  <si>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</si>
  <si>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</si>
  <si>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</si>
  <si>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</si>
  <si>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</si>
  <si>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</si>
  <si>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</si>
  <si>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</si>
  <si>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</si>
  <si>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</si>
  <si>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</si>
  <si>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</si>
  <si>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</si>
  <si>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</si>
  <si>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</si>
  <si>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</si>
  <si>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</si>
  <si>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</si>
  <si>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</si>
  <si>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</si>
  <si>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</si>
  <si>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</si>
  <si>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</si>
  <si>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</si>
  <si>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</si>
  <si>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</si>
  <si>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</si>
  <si>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</si>
  <si>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</si>
  <si>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</si>
  <si>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</si>
  <si>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</si>
  <si>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</si>
  <si>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</si>
  <si>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</si>
  <si>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</si>
  <si>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</si>
  <si>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</si>
  <si>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</si>
  <si>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</si>
  <si>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</si>
  <si>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</si>
  <si>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</si>
  <si>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</si>
  <si>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</si>
  <si>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</si>
  <si>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</si>
  <si>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</si>
  <si>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</si>
  <si>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</si>
  <si>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</si>
  <si>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</si>
  <si>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</si>
  <si>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</si>
  <si>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</si>
  <si>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</si>
  <si>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</si>
  <si>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</si>
  <si>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</si>
  <si>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</si>
  <si>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</si>
  <si>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</si>
  <si>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</si>
  <si>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</si>
  <si>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</si>
  <si>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</si>
  <si>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</si>
  <si>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</si>
  <si>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</si>
  <si>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</si>
  <si>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</si>
  <si>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</si>
  <si>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</si>
  <si>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</si>
  <si>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</si>
  <si>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</si>
  <si>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</si>
  <si>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</si>
  <si>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</si>
  <si>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</si>
  <si>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</si>
  <si>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</si>
  <si>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</si>
  <si>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</si>
  <si>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</si>
  <si>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</si>
  <si>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</si>
  <si>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</si>
  <si>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</si>
  <si>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</si>
  <si>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</si>
  <si>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</si>
  <si>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</si>
  <si>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</si>
  <si>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</si>
  <si>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</si>
  <si>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</si>
  <si>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</si>
  <si>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</si>
  <si>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</si>
  <si>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</si>
  <si>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</si>
  <si>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</si>
  <si>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</si>
  <si>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</si>
  <si>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</si>
  <si>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</si>
  <si>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</si>
  <si>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</si>
  <si>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</si>
  <si>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</si>
  <si>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</si>
  <si>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</si>
  <si>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</si>
  <si>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</si>
  <si>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</si>
  <si>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</si>
  <si>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</si>
  <si>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</si>
  <si>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</si>
  <si>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</si>
  <si>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</si>
  <si>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</si>
  <si>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</si>
  <si>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</si>
  <si>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</si>
  <si>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</si>
  <si>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</si>
  <si>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</si>
  <si>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</si>
  <si>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</si>
  <si>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</si>
  <si>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</si>
  <si>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</si>
  <si>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</si>
  <si>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</si>
  <si>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</si>
  <si>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</si>
  <si>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</si>
  <si>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</si>
  <si>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</si>
  <si>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</si>
  <si>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</si>
  <si>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</si>
  <si>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</si>
  <si>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</si>
  <si>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</si>
  <si>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</si>
  <si>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</si>
  <si>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</si>
  <si>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</si>
  <si>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</si>
  <si>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</si>
  <si>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</si>
  <si>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</si>
  <si>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</si>
  <si>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</si>
  <si>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</si>
  <si>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</si>
  <si>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</si>
  <si>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</si>
  <si>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</si>
  <si>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</si>
  <si>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</si>
  <si>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</si>
  <si>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</si>
  <si>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</si>
  <si>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</si>
  <si>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</si>
  <si>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</si>
  <si>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</si>
  <si>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</si>
  <si>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</si>
  <si>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</si>
  <si>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</si>
  <si>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</si>
  <si>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</si>
  <si>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</si>
  <si>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</si>
  <si>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</si>
  <si>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</si>
  <si>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</si>
  <si>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</si>
  <si>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</si>
  <si>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</si>
  <si>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</si>
  <si>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</si>
  <si>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</si>
  <si>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</si>
  <si>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</si>
  <si>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</si>
  <si>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</si>
  <si>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</si>
  <si>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</si>
  <si>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</si>
  <si>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</si>
  <si>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</si>
  <si>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</si>
  <si>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</si>
  <si>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</si>
  <si>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</si>
  <si>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</si>
  <si>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</si>
  <si>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</si>
  <si>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</si>
  <si>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</si>
  <si>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</si>
  <si>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</si>
  <si>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</si>
  <si>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</si>
  <si>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</si>
  <si>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</si>
  <si>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</si>
  <si>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</si>
  <si>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</si>
  <si>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</si>
  <si>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</si>
  <si>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</si>
  <si>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</si>
  <si>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</si>
  <si>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</si>
  <si>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</si>
  <si>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</si>
  <si>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</si>
  <si>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</si>
  <si>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</si>
  <si>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</si>
  <si>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</si>
  <si>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</si>
  <si>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</si>
  <si>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</si>
  <si>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</si>
  <si>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</si>
  <si>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</si>
  <si>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</si>
  <si>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</si>
  <si>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</si>
  <si>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</si>
  <si>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</si>
  <si>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</si>
  <si>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</si>
  <si>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</si>
  <si>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</si>
  <si>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</si>
  <si>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</si>
  <si>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</si>
  <si>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</si>
  <si>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</si>
  <si>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</si>
  <si>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</si>
  <si>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</si>
  <si>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</si>
  <si>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</si>
  <si>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</si>
  <si>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</si>
  <si>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</si>
  <si>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</si>
  <si>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</si>
  <si>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</si>
  <si>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</si>
  <si>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</si>
  <si>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</si>
  <si>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</si>
  <si>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</si>
  <si>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</si>
  <si>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</si>
  <si>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</si>
  <si>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</si>
  <si>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</si>
  <si>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</si>
  <si>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</si>
  <si>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</si>
  <si>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</si>
  <si>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</si>
  <si>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</si>
  <si>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</si>
  <si>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</si>
  <si>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</si>
  <si>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</si>
  <si>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</si>
  <si>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</si>
  <si>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</si>
  <si>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</si>
  <si>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</si>
  <si>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</si>
  <si>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</si>
  <si>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</si>
  <si>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</si>
  <si>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</si>
  <si>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</si>
  <si>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</si>
  <si>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</si>
  <si>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</si>
  <si>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</si>
  <si>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</si>
  <si>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</si>
  <si>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</si>
  <si>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</si>
  <si>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</si>
  <si>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</si>
  <si>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</si>
  <si>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</si>
  <si>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</si>
  <si>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</si>
  <si>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</si>
  <si>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</si>
  <si>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</si>
  <si>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</si>
  <si>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</si>
  <si>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</si>
  <si>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</si>
  <si>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</si>
  <si>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</si>
  <si>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</si>
  <si>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</si>
  <si>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</si>
  <si>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</si>
  <si>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</si>
  <si>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</si>
  <si>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</si>
  <si>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</si>
  <si>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</si>
  <si>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</si>
  <si>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</si>
  <si>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</si>
  <si>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</si>
  <si>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</si>
  <si>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</si>
  <si>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</si>
  <si>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</si>
  <si>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</si>
  <si>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</si>
  <si>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</si>
  <si>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</si>
  <si>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</si>
  <si>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</si>
  <si>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</si>
  <si>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</si>
  <si>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</si>
  <si>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</si>
  <si>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</si>
  <si>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</si>
  <si>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</si>
  <si>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</si>
  <si>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</si>
  <si>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</si>
  <si>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</si>
  <si>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</si>
  <si>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</si>
  <si>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</si>
  <si>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</si>
  <si>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</si>
  <si>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</si>
  <si>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</si>
  <si>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</si>
  <si>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</si>
  <si>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</si>
  <si>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</si>
  <si>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</si>
  <si>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</si>
  <si>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</si>
  <si>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</si>
  <si>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</si>
  <si>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</si>
  <si>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</si>
  <si>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</si>
  <si>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</si>
  <si>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</si>
  <si>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</si>
  <si>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</si>
  <si>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</si>
  <si>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</si>
  <si>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</si>
  <si>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</si>
  <si>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</si>
  <si>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</si>
  <si>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</si>
  <si>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</si>
  <si>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</si>
  <si>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</si>
  <si>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</si>
  <si>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</si>
  <si>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</si>
  <si>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</si>
  <si>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</si>
  <si>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</si>
  <si>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</si>
  <si>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</si>
  <si>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</si>
  <si>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</si>
  <si>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</si>
  <si>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</si>
  <si>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</si>
  <si>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</si>
  <si>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</si>
  <si>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</si>
  <si>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</si>
  <si>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</si>
  <si>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</si>
  <si>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</si>
  <si>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</si>
  <si>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</si>
  <si>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</si>
  <si>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</si>
  <si>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</si>
  <si>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</si>
  <si>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</si>
  <si>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</si>
  <si>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</si>
  <si>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</si>
  <si>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</si>
  <si>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</si>
  <si>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</si>
  <si>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</si>
  <si>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</si>
  <si>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</si>
  <si>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</si>
  <si>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</si>
  <si>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</si>
  <si>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</si>
  <si>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</si>
  <si>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</si>
  <si>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</si>
  <si>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</si>
  <si>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</si>
  <si>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</si>
  <si>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</si>
  <si>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</si>
  <si>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</si>
  <si>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</si>
  <si>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</si>
  <si>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</si>
  <si>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</si>
  <si>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</si>
  <si>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</si>
  <si>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</si>
  <si>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</si>
  <si>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</si>
  <si>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</si>
  <si>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</si>
  <si>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</si>
  <si>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</si>
  <si>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</si>
  <si>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</si>
  <si>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</si>
  <si>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</si>
  <si>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</si>
  <si>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</si>
  <si>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</si>
  <si>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</si>
  <si>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</si>
  <si>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</si>
  <si>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</si>
  <si>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</si>
  <si>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</si>
  <si>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</si>
  <si>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</si>
  <si>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</si>
  <si>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</si>
  <si>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</si>
  <si>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</si>
  <si>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</si>
  <si>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</si>
  <si>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</si>
  <si>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</si>
  <si>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</si>
  <si>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</si>
  <si>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</si>
  <si>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</si>
  <si>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</si>
  <si>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</si>
  <si>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</si>
  <si>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</si>
  <si>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</si>
  <si>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</si>
  <si>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</si>
  <si>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</si>
  <si>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</si>
  <si>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</si>
  <si>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</si>
  <si>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</si>
  <si>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</si>
  <si>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</si>
  <si>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</si>
  <si>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</si>
  <si>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</si>
  <si>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</si>
  <si>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</si>
  <si>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</si>
  <si>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</si>
  <si>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</si>
  <si>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</si>
  <si>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</si>
  <si>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</si>
  <si>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</si>
  <si>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</si>
  <si>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</si>
  <si>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</si>
  <si>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</si>
  <si>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</si>
  <si>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</si>
  <si>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</si>
  <si>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</si>
  <si>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</si>
  <si>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</si>
  <si>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</si>
  <si>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</si>
  <si>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</si>
  <si>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</si>
  <si>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</si>
  <si>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</si>
  <si>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</si>
  <si>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</si>
  <si>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</si>
  <si>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</si>
  <si>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</si>
  <si>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</si>
  <si>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</si>
  <si>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</si>
  <si>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</si>
  <si>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</si>
  <si>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</si>
  <si>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</si>
  <si>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</si>
  <si>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</si>
  <si>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</si>
  <si>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</si>
  <si>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</si>
  <si>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</si>
  <si>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</si>
  <si>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</si>
  <si>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</si>
  <si>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</si>
  <si>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</si>
  <si>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</si>
  <si>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</si>
  <si>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</si>
  <si>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</si>
  <si>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</si>
  <si>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</si>
  <si>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</si>
  <si>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</si>
  <si>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</si>
  <si>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</si>
  <si>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</si>
  <si>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</si>
  <si>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</si>
  <si>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</si>
  <si>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</si>
  <si>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</si>
  <si>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</si>
  <si>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</si>
  <si>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</si>
  <si>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</si>
  <si>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</si>
  <si>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</si>
  <si>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</si>
  <si>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</si>
  <si>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</si>
  <si>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</si>
  <si>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</si>
  <si>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</si>
  <si>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</si>
  <si>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</si>
  <si>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</si>
  <si>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</si>
  <si>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</si>
  <si>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</si>
  <si>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</si>
  <si>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</si>
  <si>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</si>
  <si>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</si>
  <si>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</si>
  <si>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</si>
  <si>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</si>
  <si>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</si>
  <si>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</si>
  <si>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</si>
  <si>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</si>
  <si>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</si>
  <si>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</si>
  <si>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</si>
  <si>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</si>
  <si>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</si>
  <si>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</si>
  <si>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</si>
  <si>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</si>
  <si>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</si>
  <si>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</si>
  <si>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</si>
  <si>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</si>
  <si>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</si>
  <si>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</si>
  <si>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</si>
  <si>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</si>
  <si>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</si>
  <si>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</si>
  <si>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</si>
  <si>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</si>
  <si>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</si>
  <si>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</si>
  <si>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</si>
  <si>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</si>
  <si>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</si>
  <si>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</si>
  <si>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</si>
  <si>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</si>
  <si>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</si>
  <si>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</si>
  <si>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</si>
  <si>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</si>
  <si>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</si>
  <si>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</si>
  <si>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</si>
  <si>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</si>
  <si>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</si>
  <si>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</si>
  <si>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</si>
  <si>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</si>
  <si>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</si>
  <si>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</si>
  <si>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</si>
  <si>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</si>
  <si>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</si>
  <si>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</si>
  <si>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</si>
  <si>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</si>
  <si>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</si>
  <si>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</si>
  <si>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</si>
  <si>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</si>
  <si>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</si>
  <si>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</si>
  <si>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</si>
  <si>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</si>
  <si>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</si>
  <si>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</si>
  <si>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</si>
  <si>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</si>
  <si>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</si>
  <si>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</si>
  <si>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</si>
  <si>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</si>
  <si>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</si>
  <si>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</si>
  <si>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</si>
  <si>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</si>
  <si>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</si>
  <si>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</si>
  <si>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</si>
  <si>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</si>
  <si>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</si>
  <si>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</si>
  <si>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</si>
  <si>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</si>
  <si>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</si>
  <si>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</si>
  <si>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</si>
  <si>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</si>
  <si>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</si>
  <si>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</si>
  <si>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</si>
  <si>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</si>
  <si>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</si>
  <si>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</si>
  <si>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</si>
  <si>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</si>
  <si>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</si>
  <si>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</si>
  <si>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</si>
  <si>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</si>
  <si>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</si>
  <si>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</si>
  <si>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</si>
  <si>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</si>
  <si>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</si>
  <si>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</si>
  <si>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</si>
  <si>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</si>
  <si>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</si>
  <si>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</si>
  <si>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</si>
  <si>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</si>
  <si>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</si>
  <si>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</si>
  <si>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</si>
  <si>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</si>
  <si>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</si>
  <si>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</si>
  <si>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</si>
  <si>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</si>
  <si>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</si>
  <si>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</si>
  <si>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</si>
  <si>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</si>
  <si>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</si>
  <si>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</si>
  <si>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</si>
  <si>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</si>
  <si>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</si>
  <si>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</si>
  <si>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</si>
  <si>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</si>
  <si>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</si>
  <si>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</si>
  <si>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</si>
  <si>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</si>
  <si>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</si>
  <si>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</si>
  <si>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</si>
  <si>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</si>
  <si>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</si>
  <si>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</si>
  <si>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</si>
  <si>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</si>
  <si>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</si>
  <si>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</si>
  <si>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</si>
  <si>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</si>
  <si>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</si>
  <si>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</si>
  <si>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</si>
  <si>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</si>
  <si>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</si>
  <si>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</si>
  <si>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</si>
  <si>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</si>
  <si>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</si>
  <si>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</si>
  <si>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</si>
  <si>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</si>
  <si>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</si>
  <si>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</si>
  <si>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</si>
  <si>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</si>
  <si>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</si>
  <si>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</si>
  <si>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</si>
  <si>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</si>
  <si>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</si>
  <si>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</si>
  <si>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</si>
  <si>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</si>
  <si>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</si>
  <si>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</si>
  <si>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</si>
  <si>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</si>
  <si>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</si>
  <si>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</si>
  <si>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</si>
  <si>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</si>
  <si>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</si>
  <si>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</si>
  <si>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</si>
  <si>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</si>
  <si>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</si>
  <si>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</si>
  <si>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</si>
  <si>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</si>
  <si>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</si>
  <si>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</si>
  <si>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</si>
  <si>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</si>
  <si>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</si>
  <si>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</si>
  <si>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</si>
  <si>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</si>
  <si>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</si>
  <si>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</si>
  <si>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</si>
  <si>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</si>
  <si>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</si>
  <si>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</si>
  <si>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</si>
  <si>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</si>
  <si>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</si>
  <si>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</si>
  <si>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</si>
  <si>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</si>
  <si>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</si>
  <si>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</si>
  <si>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</si>
  <si>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</si>
  <si>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</si>
  <si>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</si>
  <si>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</si>
  <si>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</si>
  <si>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</si>
  <si>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</si>
  <si>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</si>
  <si>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</si>
  <si>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</si>
  <si>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</si>
  <si>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</si>
  <si>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</si>
  <si>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</si>
  <si>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</si>
  <si>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</si>
  <si>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</si>
  <si>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</si>
  <si>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</si>
  <si>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</si>
  <si>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</si>
  <si>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</si>
  <si>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</si>
  <si>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</si>
  <si>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</si>
  <si>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</si>
  <si>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</si>
  <si>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</si>
  <si>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</si>
  <si>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</si>
  <si>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</si>
  <si>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</si>
  <si>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</si>
  <si>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</si>
  <si>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</si>
  <si>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</si>
  <si>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</si>
  <si>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</si>
  <si>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</si>
  <si>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</si>
  <si>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</si>
  <si>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</si>
  <si>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</si>
  <si>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</si>
  <si>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</si>
  <si>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</si>
  <si>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</si>
  <si>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</si>
  <si>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</si>
  <si>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</si>
  <si>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</si>
  <si>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</si>
  <si>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</si>
  <si>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</si>
  <si>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</si>
  <si>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</si>
  <si>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</si>
  <si>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</si>
  <si>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</si>
  <si>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</si>
  <si>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</si>
  <si>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</si>
  <si>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</si>
  <si>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</si>
  <si>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</si>
  <si>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</si>
  <si>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</si>
  <si>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</si>
  <si>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</si>
  <si>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</si>
  <si>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</si>
  <si>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</si>
  <si>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</si>
  <si>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</si>
  <si>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</si>
  <si>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</si>
  <si>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</si>
  <si>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</si>
  <si>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</si>
  <si>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</si>
  <si>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</si>
  <si>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</si>
  <si>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</si>
  <si>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</si>
  <si>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</si>
  <si>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</si>
  <si>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</si>
  <si>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</si>
  <si>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</si>
  <si>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</si>
  <si>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</si>
  <si>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</si>
  <si>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</si>
  <si>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</si>
  <si>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</si>
  <si>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</si>
  <si>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</si>
  <si>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</si>
  <si>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</si>
  <si>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</si>
  <si>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</si>
  <si>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</si>
  <si>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</si>
  <si>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</si>
  <si>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</si>
  <si>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</si>
  <si>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</si>
  <si>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</si>
  <si>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</si>
  <si>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</si>
  <si>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</si>
  <si>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</si>
  <si>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</si>
  <si>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</si>
  <si>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</si>
  <si>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</si>
  <si>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</si>
  <si>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</si>
  <si>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</si>
  <si>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</si>
  <si>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</si>
  <si>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</si>
  <si>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</si>
  <si>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</si>
  <si>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</si>
  <si>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</si>
  <si>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</si>
  <si>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</si>
  <si>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</si>
  <si>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</si>
  <si>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</si>
  <si>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</si>
  <si>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</si>
  <si>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</si>
  <si>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</si>
  <si>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</si>
  <si>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</si>
  <si>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</si>
  <si>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</si>
  <si>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</si>
  <si>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</si>
  <si>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</si>
  <si>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</si>
  <si>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</si>
  <si>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</si>
  <si>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</si>
  <si>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</si>
  <si>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</si>
  <si>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</si>
  <si>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</si>
  <si>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</si>
  <si>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</si>
  <si>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</si>
  <si>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</si>
  <si>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</si>
  <si>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</si>
  <si>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</si>
  <si>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</si>
  <si>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</si>
  <si>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</si>
  <si>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</si>
  <si>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</si>
  <si>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</si>
  <si>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</si>
  <si>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</si>
  <si>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</si>
  <si>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</si>
  <si>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</si>
  <si>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</si>
  <si>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</si>
  <si>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</si>
  <si>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</si>
  <si>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</si>
  <si>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</si>
  <si>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</si>
  <si>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</si>
  <si>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</si>
  <si>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</si>
  <si>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</si>
  <si>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</si>
  <si>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</si>
  <si>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</si>
  <si>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</si>
  <si>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</si>
  <si>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</si>
  <si>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</si>
  <si>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</si>
  <si>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</si>
  <si>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</si>
  <si>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</si>
  <si>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</si>
  <si>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</si>
  <si>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</si>
  <si>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</si>
  <si>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</si>
  <si>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</si>
  <si>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</si>
  <si>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</si>
  <si>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</si>
  <si>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</si>
  <si>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</si>
  <si>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</si>
  <si>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</si>
  <si>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</si>
  <si>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</si>
  <si>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</si>
  <si>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</si>
  <si>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</si>
  <si>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</si>
  <si>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</si>
  <si>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</si>
  <si>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</si>
  <si>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</si>
  <si>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</si>
  <si>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</si>
  <si>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</si>
  <si>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</si>
  <si>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</si>
  <si>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</si>
  <si>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</si>
  <si>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</si>
  <si>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</si>
  <si>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</si>
  <si>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</si>
  <si>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</si>
  <si>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</si>
  <si>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</si>
  <si>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</si>
  <si>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</si>
  <si>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</si>
  <si>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</si>
  <si>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</si>
  <si>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</si>
  <si>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</si>
  <si>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</si>
  <si>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</si>
  <si>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</si>
  <si>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</si>
  <si>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</si>
  <si>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</si>
  <si>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</si>
  <si>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</si>
  <si>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</si>
  <si>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</si>
  <si>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</si>
  <si>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</si>
  <si>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</si>
  <si>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</si>
  <si>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</si>
  <si>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</si>
  <si>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</si>
  <si>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</si>
  <si>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</si>
  <si>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</si>
  <si>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</si>
  <si>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</si>
  <si>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</si>
  <si>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</si>
  <si>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</si>
  <si>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</si>
  <si>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</si>
  <si>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</si>
  <si>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</si>
  <si>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</si>
  <si>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</si>
  <si>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</si>
  <si>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</si>
  <si>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</si>
  <si>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</si>
  <si>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</si>
  <si>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</si>
  <si>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</si>
  <si>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</si>
  <si>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</si>
  <si>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</si>
  <si>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</si>
  <si>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</si>
  <si>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</si>
  <si>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</si>
  <si>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</si>
  <si>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</si>
  <si>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</si>
  <si>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</si>
  <si>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</si>
  <si>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</si>
  <si>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</si>
  <si>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</si>
  <si>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</si>
  <si>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</si>
  <si>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</si>
  <si>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</si>
  <si>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</si>
  <si>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</si>
  <si>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</si>
  <si>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</si>
  <si>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</si>
  <si>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</si>
  <si>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</si>
  <si>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</si>
  <si>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</si>
  <si>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</si>
  <si>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</si>
  <si>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</si>
  <si>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</si>
  <si>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</si>
  <si>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</si>
  <si>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</si>
  <si>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</si>
  <si>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</si>
  <si>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</si>
  <si>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</si>
  <si>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</si>
  <si>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</si>
  <si>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</si>
  <si>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</si>
  <si>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</si>
  <si>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</si>
  <si>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</si>
  <si>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</si>
  <si>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</si>
  <si>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</si>
  <si>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</si>
  <si>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</si>
  <si>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</si>
  <si>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</si>
  <si>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</si>
  <si>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</si>
  <si>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</si>
  <si>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</si>
  <si>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</si>
  <si>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</si>
  <si>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</si>
  <si>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</si>
  <si>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</si>
  <si>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</si>
  <si>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</si>
  <si>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</si>
  <si>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</si>
  <si>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</si>
  <si>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</si>
  <si>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</si>
  <si>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</si>
  <si>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</si>
  <si>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</si>
  <si>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</si>
  <si>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</si>
  <si>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</si>
  <si>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</si>
  <si>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</si>
  <si>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</si>
  <si>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</si>
  <si>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</si>
  <si>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</si>
  <si>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</si>
  <si>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</si>
  <si>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</si>
  <si>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</si>
  <si>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</si>
  <si>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</si>
  <si>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</si>
  <si>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</si>
  <si>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</si>
  <si>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</si>
  <si>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</si>
  <si>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</si>
  <si>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</si>
  <si>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</si>
  <si>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</si>
  <si>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</si>
  <si>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</si>
  <si>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</si>
  <si>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</si>
  <si>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</si>
  <si>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</si>
  <si>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</si>
  <si>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</si>
  <si>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</si>
  <si>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</si>
  <si>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</si>
  <si>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</si>
  <si>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</si>
  <si>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</si>
  <si>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</si>
  <si>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</si>
  <si>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</si>
  <si>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</si>
  <si>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</si>
  <si>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</si>
  <si>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</si>
  <si>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</si>
  <si>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</si>
  <si>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</si>
  <si>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</si>
  <si>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</si>
  <si>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</si>
  <si>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</si>
  <si>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</si>
  <si>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</si>
  <si>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</si>
  <si>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</si>
  <si>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</si>
  <si>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</si>
  <si>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</si>
  <si>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</si>
  <si>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</si>
  <si>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</si>
  <si>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</si>
  <si>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</si>
  <si>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</si>
  <si>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</si>
  <si>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</si>
  <si>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</si>
  <si>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</si>
  <si>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</si>
  <si>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</si>
  <si>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</si>
  <si>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</si>
  <si>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</si>
  <si>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</si>
  <si>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</si>
  <si>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</si>
  <si>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</si>
  <si>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</si>
  <si>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</si>
  <si>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</si>
  <si>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</si>
  <si>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</si>
  <si>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</si>
  <si>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</si>
  <si>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</si>
  <si>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</si>
  <si>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</si>
  <si>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</si>
  <si>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</si>
  <si>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</si>
  <si>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</si>
  <si>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</si>
  <si>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</si>
  <si>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</si>
  <si>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</si>
  <si>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</si>
  <si>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</si>
  <si>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</si>
  <si>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</si>
  <si>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</si>
  <si>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</si>
  <si>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</si>
  <si>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</si>
  <si>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</si>
  <si>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</si>
  <si>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</si>
  <si>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</si>
  <si>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</si>
  <si>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</si>
  <si>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</si>
  <si>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</si>
  <si>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</si>
  <si>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</si>
  <si>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</si>
  <si>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</si>
  <si>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</si>
  <si>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</si>
  <si>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</si>
  <si>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</si>
  <si>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</si>
  <si>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</si>
  <si>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</si>
  <si>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</si>
  <si>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</si>
  <si>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</si>
  <si>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</si>
  <si>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</si>
  <si>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</si>
  <si>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</si>
  <si>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</si>
  <si>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</si>
  <si>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</si>
  <si>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</si>
  <si>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</si>
  <si>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</si>
  <si>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</si>
  <si>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</si>
  <si>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</si>
  <si>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</si>
  <si>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</si>
  <si>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</si>
  <si>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</si>
  <si>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</si>
  <si>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</si>
  <si>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</si>
  <si>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</si>
  <si>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</si>
  <si>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</si>
  <si>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</si>
  <si>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</si>
  <si>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</si>
  <si>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</si>
  <si>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</si>
  <si>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</si>
  <si>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</si>
  <si>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</si>
  <si>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</si>
  <si>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</si>
  <si>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</si>
  <si>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</si>
  <si>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</si>
  <si>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</si>
  <si>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</si>
  <si>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</si>
  <si>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</si>
  <si>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</si>
  <si>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</si>
  <si>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</si>
  <si>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</si>
  <si>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</si>
  <si>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</si>
  <si>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</si>
  <si>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</si>
  <si>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</si>
  <si>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</si>
  <si>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</si>
  <si>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</si>
  <si>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</si>
  <si>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</si>
  <si>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</si>
  <si>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</si>
  <si>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</si>
  <si>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</si>
  <si>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</si>
  <si>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</si>
  <si>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</si>
  <si>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</si>
  <si>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</si>
  <si>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</si>
  <si>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</si>
  <si>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</si>
  <si>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</si>
  <si>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</si>
  <si>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</si>
  <si>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</si>
  <si>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</si>
  <si>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</si>
  <si>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</si>
  <si>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</si>
  <si>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</si>
  <si>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</si>
  <si>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</si>
  <si>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</si>
  <si>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</si>
  <si>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</si>
  <si>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</si>
  <si>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</si>
  <si>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</si>
  <si>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</si>
  <si>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</si>
  <si>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</si>
  <si>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</si>
  <si>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</si>
  <si>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</si>
  <si>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</si>
  <si>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</si>
  <si>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</si>
  <si>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</si>
  <si>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</si>
  <si>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</si>
  <si>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</si>
  <si>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</si>
  <si>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</si>
  <si>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</si>
  <si>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</si>
  <si>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</si>
  <si>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</si>
  <si>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</si>
  <si>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</si>
  <si>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</si>
  <si>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</si>
  <si>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</si>
  <si>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</si>
  <si>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</si>
  <si>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</si>
  <si>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</si>
  <si>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</si>
  <si>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</si>
  <si>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</si>
  <si>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</si>
  <si>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</si>
  <si>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</si>
  <si>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</si>
  <si>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</si>
  <si>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</si>
  <si>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</si>
  <si>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</si>
  <si>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</si>
  <si>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</si>
  <si>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</si>
  <si>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</si>
  <si>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</si>
  <si>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</si>
  <si>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</si>
  <si>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</si>
  <si>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</si>
  <si>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</si>
  <si>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</si>
  <si>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</si>
  <si>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</si>
  <si>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</si>
  <si>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</si>
  <si>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</si>
  <si>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</si>
  <si>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</si>
  <si>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</si>
  <si>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</si>
  <si>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</si>
  <si>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</si>
  <si>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</si>
  <si>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</si>
  <si>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</si>
  <si>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</si>
  <si>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</si>
  <si>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</si>
  <si>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</si>
  <si>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</si>
  <si>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</si>
  <si>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</si>
  <si>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</si>
  <si>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</si>
  <si>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</si>
  <si>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</si>
  <si>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</si>
  <si>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</si>
  <si>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</si>
  <si>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</si>
  <si>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</si>
  <si>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</si>
  <si>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</si>
  <si>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</si>
  <si>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</si>
  <si>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</si>
  <si>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</si>
  <si>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</si>
  <si>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</si>
  <si>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</si>
  <si>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</si>
  <si>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</si>
  <si>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</si>
  <si>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</si>
  <si>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</si>
  <si>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</si>
  <si>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</si>
  <si>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</si>
  <si>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</si>
  <si>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</si>
  <si>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</si>
  <si>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</si>
  <si>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</si>
  <si>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</si>
  <si>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</si>
  <si>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</si>
  <si>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</si>
  <si>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</si>
  <si>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</si>
  <si>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</si>
  <si>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</si>
  <si>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</si>
  <si>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</si>
  <si>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</si>
  <si>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</si>
  <si>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</si>
  <si>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</si>
  <si>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</si>
  <si>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</si>
  <si>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</si>
  <si>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</si>
  <si>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</si>
  <si>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</si>
  <si>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</si>
  <si>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</si>
  <si>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</si>
  <si>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</si>
  <si>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</si>
  <si>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</si>
  <si>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</si>
  <si>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</si>
  <si>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</si>
  <si>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</si>
  <si>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</si>
  <si>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</si>
  <si>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</si>
  <si>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</si>
  <si>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</si>
  <si>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</si>
  <si>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</si>
  <si>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</si>
  <si>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</si>
  <si>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</si>
  <si>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</si>
  <si>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</si>
  <si>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</si>
  <si>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</si>
  <si>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</si>
  <si>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</si>
  <si>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</si>
  <si>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</si>
  <si>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</si>
  <si>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</si>
  <si>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</si>
  <si>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</si>
  <si>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</si>
  <si>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</si>
  <si>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</si>
  <si>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</si>
  <si>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</si>
  <si>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</si>
  <si>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</si>
  <si>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</si>
  <si>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</si>
  <si>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</si>
  <si>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</si>
  <si>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</si>
  <si>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</si>
  <si>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</si>
  <si>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</si>
  <si>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</si>
  <si>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</si>
  <si>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</si>
  <si>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</si>
  <si>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</si>
  <si>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</si>
  <si>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</si>
  <si>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</si>
  <si>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</si>
  <si>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</si>
  <si>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</si>
  <si>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</si>
  <si>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</si>
  <si>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</si>
  <si>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</si>
  <si>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</si>
  <si>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</si>
  <si>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</si>
  <si>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</si>
  <si>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</si>
  <si>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</si>
  <si>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</si>
  <si>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</si>
  <si>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</si>
  <si>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</si>
  <si>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</si>
  <si>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</si>
  <si>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</si>
  <si>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</si>
  <si>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</si>
  <si>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</si>
  <si>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</si>
  <si>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</si>
  <si>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</si>
  <si>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</si>
  <si>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</si>
  <si>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</si>
  <si>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</si>
  <si>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</si>
  <si>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</si>
  <si>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</si>
  <si>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</si>
  <si>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</si>
  <si>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</si>
  <si>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</si>
  <si>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</si>
  <si>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</si>
  <si>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</si>
  <si>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</si>
  <si>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</si>
  <si>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</si>
  <si>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</si>
  <si>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</si>
  <si>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</si>
  <si>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</si>
  <si>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</si>
  <si>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</si>
  <si>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</si>
  <si>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</si>
  <si>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</si>
  <si>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</si>
  <si>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</si>
  <si>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</si>
  <si>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</si>
  <si>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</si>
  <si>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</si>
  <si>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</si>
  <si>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</si>
  <si>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</si>
  <si>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</si>
  <si>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</si>
  <si>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</si>
  <si>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</si>
  <si>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</si>
  <si>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</si>
  <si>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</si>
  <si>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</si>
  <si>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</si>
  <si>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</si>
  <si>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</si>
  <si>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</si>
  <si>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</si>
  <si>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</si>
  <si>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</si>
  <si>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</si>
  <si>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</si>
  <si>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</si>
  <si>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</si>
  <si>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</si>
  <si>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</si>
  <si>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</si>
  <si>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</si>
  <si>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</si>
  <si>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</si>
  <si>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</si>
  <si>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</si>
  <si>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</si>
  <si>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</si>
  <si>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</si>
  <si>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</si>
  <si>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</si>
  <si>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</si>
  <si>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</si>
  <si>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</si>
  <si>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</si>
  <si>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</si>
  <si>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</si>
  <si>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</si>
  <si>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</si>
  <si>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</si>
  <si>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</si>
  <si>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</si>
  <si>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</si>
  <si>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</si>
  <si>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</si>
  <si>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</si>
  <si>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</si>
  <si>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</si>
  <si>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</si>
  <si>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</si>
  <si>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</si>
  <si>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</si>
  <si>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</si>
  <si>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</si>
  <si>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</si>
  <si>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</si>
  <si>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</si>
  <si>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</si>
  <si>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</si>
  <si>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</si>
  <si>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</si>
  <si>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</si>
  <si>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</si>
  <si>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</si>
  <si>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</si>
  <si>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</si>
  <si>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</si>
  <si>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</si>
  <si>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</si>
  <si>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</si>
  <si>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</si>
  <si>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</si>
  <si>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</si>
  <si>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</si>
  <si>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</si>
  <si>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</si>
  <si>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</si>
  <si>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</si>
  <si>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</si>
  <si>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</si>
  <si>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</si>
  <si>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</si>
  <si>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</si>
  <si>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</si>
  <si>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</si>
  <si>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</si>
  <si>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</si>
  <si>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</si>
  <si>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</si>
  <si>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</si>
  <si>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</si>
  <si>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</si>
  <si>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</si>
  <si>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</si>
  <si>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</si>
  <si>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</si>
  <si>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</si>
  <si>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</si>
  <si>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</si>
  <si>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</si>
  <si>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</si>
  <si>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</si>
  <si>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</si>
  <si>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</si>
  <si>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</si>
  <si>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</si>
  <si>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</si>
  <si>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</si>
  <si>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</si>
  <si>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</si>
  <si>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</si>
  <si>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</si>
  <si>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</si>
  <si>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</si>
  <si>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</si>
  <si>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</si>
  <si>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</si>
  <si>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</si>
  <si>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</si>
  <si>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</si>
  <si>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</si>
  <si>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</si>
  <si>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</si>
  <si>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</si>
  <si>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</si>
  <si>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</si>
  <si>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</si>
  <si>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</si>
  <si>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</si>
  <si>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</si>
  <si>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</si>
  <si>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</si>
  <si>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</si>
  <si>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</si>
  <si>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</si>
  <si>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</si>
  <si>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</si>
  <si>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</si>
  <si>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</si>
  <si>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</si>
  <si>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</si>
  <si>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</si>
  <si>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</si>
  <si>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</si>
  <si>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</si>
  <si>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</si>
  <si>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</si>
  <si>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</si>
  <si>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</si>
  <si>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</si>
  <si>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</si>
  <si>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</si>
  <si>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</si>
  <si>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</si>
  <si>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</si>
  <si>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</si>
  <si>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</si>
  <si>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</si>
  <si>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</si>
  <si>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</si>
  <si>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</si>
  <si>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</si>
  <si>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</si>
  <si>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</si>
  <si>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</si>
  <si>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</si>
  <si>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</si>
  <si>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</si>
  <si>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</si>
  <si>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</si>
  <si>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</si>
  <si>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</si>
  <si>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</si>
  <si>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</si>
  <si>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</si>
  <si>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</si>
  <si>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</si>
  <si>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</si>
  <si>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</si>
  <si>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</si>
  <si>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</si>
  <si>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</si>
  <si>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</si>
  <si>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</si>
  <si>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</si>
  <si>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</si>
  <si>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</si>
  <si>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</si>
  <si>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</si>
  <si>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</si>
  <si>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</si>
  <si>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</si>
  <si>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</si>
  <si>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</si>
  <si>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</si>
  <si>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</si>
  <si>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</si>
  <si>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</si>
  <si>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</si>
  <si>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</si>
  <si>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</si>
  <si>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</si>
  <si>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</si>
  <si>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</si>
  <si>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</si>
  <si>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</si>
  <si>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</si>
  <si>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</si>
  <si>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</si>
  <si>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</si>
  <si>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</si>
  <si>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</si>
  <si>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</si>
  <si>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</si>
  <si>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</si>
  <si>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</si>
  <si>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</si>
  <si>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</si>
  <si>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</si>
  <si>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</si>
  <si>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</si>
  <si>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</si>
  <si>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</si>
  <si>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</si>
  <si>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</si>
  <si>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</si>
  <si>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</si>
  <si>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</si>
  <si>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</si>
  <si>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</si>
  <si>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</si>
  <si>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</si>
  <si>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</si>
  <si>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</si>
  <si>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</si>
  <si>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</si>
  <si>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</si>
  <si>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</si>
  <si>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</si>
  <si>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</si>
  <si>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</si>
  <si>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</si>
  <si>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</si>
  <si>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</si>
  <si>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</si>
  <si>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</si>
  <si>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</si>
  <si>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</si>
  <si>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</si>
  <si>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</si>
  <si>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</si>
  <si>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</si>
  <si>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</si>
  <si>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</si>
  <si>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</si>
  <si>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</si>
  <si>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</si>
  <si>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</si>
  <si>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</si>
  <si>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</si>
  <si>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</si>
  <si>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</si>
  <si>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</si>
  <si>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</si>
  <si>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</si>
  <si>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</si>
  <si>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</si>
  <si>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</si>
  <si>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</si>
  <si>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</si>
  <si>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</si>
  <si>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</si>
  <si>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</si>
  <si>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</si>
  <si>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</si>
  <si>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</si>
  <si>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</si>
  <si>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</si>
  <si>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</si>
  <si>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</si>
  <si>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</si>
  <si>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</si>
  <si>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</si>
  <si>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</si>
  <si>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</si>
  <si>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</si>
  <si>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</si>
  <si>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</si>
  <si>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</si>
  <si>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</si>
  <si>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</si>
  <si>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</si>
  <si>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</si>
  <si>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</si>
  <si>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</si>
  <si>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</si>
  <si>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</si>
  <si>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</si>
  <si>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</si>
  <si>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</si>
  <si>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</si>
  <si>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</si>
  <si>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</si>
  <si>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</si>
  <si>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</si>
  <si>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</si>
  <si>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</si>
  <si>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</si>
  <si>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</si>
  <si>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</si>
  <si>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</si>
  <si>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</si>
  <si>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</si>
  <si>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</si>
  <si>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</si>
  <si>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</si>
  <si>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</si>
  <si>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</si>
  <si>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</si>
  <si>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</si>
  <si>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</si>
  <si>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</si>
  <si>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</si>
  <si>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</si>
  <si>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</si>
  <si>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</si>
  <si>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</si>
  <si>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</si>
  <si>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</si>
  <si>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</si>
  <si>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</si>
  <si>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</si>
  <si>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</si>
  <si>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</si>
  <si>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</si>
  <si>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</si>
  <si>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</si>
  <si>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</si>
  <si>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</si>
  <si>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</si>
  <si>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</si>
  <si>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</si>
  <si>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</si>
  <si>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</si>
  <si>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</si>
  <si>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</si>
  <si>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</si>
  <si>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</si>
  <si>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</si>
  <si>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</si>
  <si>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</si>
  <si>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</si>
  <si>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</si>
  <si>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</si>
  <si>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</si>
  <si>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</si>
  <si>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</si>
  <si>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</si>
  <si>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</si>
  <si>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</si>
  <si>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</si>
  <si>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</si>
  <si>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</si>
  <si>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</si>
  <si>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</si>
  <si>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</si>
  <si>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</si>
  <si>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</si>
  <si>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</si>
  <si>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</si>
  <si>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</si>
  <si>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</si>
  <si>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</si>
  <si>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</si>
  <si>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</si>
  <si>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</si>
  <si>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</si>
  <si>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</si>
  <si>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</si>
  <si>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</si>
  <si>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</si>
  <si>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</si>
  <si>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</si>
  <si>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</si>
  <si>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</si>
  <si>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</si>
  <si>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</si>
  <si>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</si>
  <si>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</si>
  <si>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</si>
  <si>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</si>
  <si>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</si>
  <si>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</si>
  <si>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</si>
  <si>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</si>
  <si>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</si>
  <si>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</si>
  <si>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</si>
  <si>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</si>
  <si>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</si>
  <si>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</si>
  <si>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</si>
  <si>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</si>
  <si>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</si>
  <si>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</si>
  <si>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</si>
  <si>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</si>
  <si>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</si>
  <si>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</si>
  <si>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</si>
  <si>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</si>
  <si>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</si>
  <si>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</si>
  <si>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</si>
  <si>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</si>
  <si>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</si>
  <si>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</si>
  <si>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</si>
  <si>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</si>
  <si>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</si>
  <si>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</si>
  <si>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</si>
  <si>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</si>
  <si>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</si>
  <si>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</si>
  <si>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</si>
  <si>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</si>
  <si>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</si>
  <si>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</si>
  <si>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</si>
  <si>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</si>
  <si>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</si>
  <si>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</si>
  <si>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</si>
  <si>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</si>
  <si>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</si>
  <si>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</si>
  <si>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</si>
  <si>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</si>
  <si>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</si>
  <si>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</si>
  <si>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</si>
  <si>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</si>
  <si>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</si>
  <si>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</si>
  <si>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</si>
  <si>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</si>
  <si>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</si>
  <si>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</si>
  <si>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</si>
  <si>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</si>
  <si>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</si>
  <si>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</si>
  <si>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</si>
  <si>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</si>
  <si>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</si>
  <si>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</si>
  <si>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</si>
  <si>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</si>
  <si>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</si>
  <si>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</si>
  <si>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</si>
  <si>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</si>
  <si>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</si>
  <si>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</si>
  <si>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</si>
  <si>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</si>
  <si>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</si>
  <si>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</si>
  <si>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</si>
  <si>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</si>
  <si>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</si>
  <si>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</si>
  <si>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</si>
  <si>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</si>
  <si>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</si>
  <si>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</si>
  <si>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</si>
  <si>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</si>
  <si>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</si>
  <si>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</si>
  <si>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</si>
  <si>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</si>
  <si>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</si>
  <si>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</si>
  <si>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</si>
  <si>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</si>
  <si>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</si>
  <si>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</si>
  <si>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</si>
  <si>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</si>
  <si>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</si>
  <si>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</si>
  <si>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</si>
  <si>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</si>
  <si>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</si>
  <si>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</si>
  <si>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</si>
  <si>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</si>
  <si>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</si>
  <si>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</si>
  <si>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</si>
  <si>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</si>
  <si>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</si>
  <si>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</si>
  <si>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</si>
  <si>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</si>
  <si>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</si>
  <si>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</si>
  <si>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</si>
  <si>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</si>
  <si>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</si>
  <si>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</si>
  <si>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</si>
  <si>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</si>
  <si>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</si>
  <si>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</si>
  <si>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</si>
  <si>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</si>
  <si>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</si>
  <si>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</si>
  <si>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</si>
  <si>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</si>
  <si>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</si>
  <si>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</si>
  <si>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</si>
  <si>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</si>
  <si>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</si>
  <si>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</si>
  <si>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</si>
  <si>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</si>
  <si>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</si>
  <si>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</si>
  <si>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</si>
  <si>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</si>
  <si>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</si>
  <si>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</si>
  <si>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</si>
  <si>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</si>
  <si>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</si>
  <si>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</si>
  <si>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</si>
  <si>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</si>
  <si>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</si>
  <si>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</si>
  <si>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</si>
  <si>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</si>
  <si>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</si>
  <si>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</si>
  <si>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</si>
  <si>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</si>
  <si>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</si>
  <si>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</si>
  <si>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</si>
  <si>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</si>
  <si>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</si>
  <si>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</si>
  <si>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</si>
  <si>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</si>
  <si>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</si>
  <si>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</si>
  <si>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</si>
  <si>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</si>
  <si>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</si>
  <si>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</si>
  <si>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</si>
  <si>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</si>
  <si>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</si>
  <si>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</si>
  <si>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</si>
  <si>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</si>
  <si>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</si>
  <si>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</si>
  <si>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</si>
  <si>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</si>
  <si>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</si>
  <si>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</si>
  <si>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</si>
  <si>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</si>
  <si>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</si>
  <si>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</si>
  <si>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</si>
  <si>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</si>
  <si>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</si>
  <si>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</si>
  <si>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</si>
  <si>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</si>
  <si>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</si>
  <si>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</si>
  <si>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</si>
  <si>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</si>
  <si>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</si>
  <si>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</si>
  <si>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</si>
  <si>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</si>
  <si>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</si>
  <si>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</si>
  <si>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</si>
  <si>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</si>
  <si>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</si>
  <si>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</si>
  <si>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</si>
  <si>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</si>
  <si>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</si>
  <si>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</si>
  <si>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</si>
  <si>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</si>
  <si>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</si>
  <si>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</si>
  <si>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</si>
  <si>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</si>
  <si>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</si>
  <si>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</si>
  <si>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</si>
  <si>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</si>
  <si>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</si>
  <si>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</si>
  <si>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</si>
  <si>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</si>
  <si>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</si>
  <si>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</si>
  <si>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</si>
  <si>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</si>
  <si>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</si>
  <si>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</si>
  <si>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</si>
  <si>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</si>
  <si>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</si>
  <si>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</si>
  <si>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</si>
  <si>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</si>
  <si>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</si>
  <si>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</si>
  <si>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</si>
  <si>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</si>
  <si>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</si>
  <si>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</si>
  <si>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</si>
  <si>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</si>
  <si>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</si>
  <si>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</si>
  <si>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</si>
  <si>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</si>
  <si>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</si>
  <si>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</si>
  <si>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</si>
  <si>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</si>
  <si>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</si>
  <si>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</si>
  <si>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</si>
  <si>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</si>
  <si>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</si>
  <si>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</si>
  <si>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</si>
  <si>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</si>
  <si>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</si>
  <si>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</si>
  <si>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</si>
  <si>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</si>
  <si>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</si>
  <si>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</si>
  <si>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</si>
  <si>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</si>
  <si>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</si>
  <si>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</si>
  <si>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</si>
  <si>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</si>
  <si>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</si>
  <si>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</si>
  <si>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</si>
  <si>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</si>
  <si>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</si>
  <si>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</si>
  <si>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</si>
  <si>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</si>
  <si>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</si>
  <si>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</si>
  <si>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</si>
  <si>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</si>
  <si>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</si>
  <si>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</si>
  <si>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</si>
  <si>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</si>
  <si>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</si>
  <si>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</si>
  <si>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</si>
  <si>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</si>
  <si>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</si>
  <si>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</si>
  <si>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</si>
  <si>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</si>
  <si>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</si>
  <si>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</si>
  <si>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</si>
  <si>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</si>
  <si>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</si>
  <si>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</si>
  <si>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</si>
  <si>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</si>
  <si>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</si>
  <si>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</si>
  <si>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</si>
  <si>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</si>
  <si>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</si>
  <si>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</si>
  <si>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</si>
  <si>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</si>
  <si>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</si>
  <si>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</si>
  <si>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</si>
  <si>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</si>
  <si>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</si>
  <si>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</si>
  <si>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</si>
  <si>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</si>
  <si>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</si>
  <si>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</si>
  <si>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</si>
  <si>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</si>
  <si>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</si>
  <si>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</si>
  <si>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</si>
  <si>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</si>
  <si>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</si>
  <si>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</si>
  <si>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</si>
  <si>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</si>
  <si>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</si>
  <si>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</si>
  <si>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</si>
  <si>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</si>
  <si>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</si>
  <si>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</si>
  <si>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</si>
  <si>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</si>
  <si>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</si>
  <si>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</si>
  <si>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</si>
  <si>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</si>
  <si>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</si>
  <si>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</si>
  <si>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</si>
  <si>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</si>
  <si>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</si>
  <si>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</si>
  <si>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</si>
  <si>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</si>
  <si>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</si>
  <si>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</si>
  <si>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</si>
  <si>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</si>
  <si>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</si>
  <si>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</si>
  <si>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</si>
  <si>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</si>
  <si>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</si>
  <si>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</si>
  <si>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</si>
  <si>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</si>
  <si>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</si>
  <si>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</si>
  <si>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</si>
  <si>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</si>
  <si>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</si>
  <si>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</si>
  <si>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</si>
  <si>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</si>
  <si>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</si>
  <si>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</si>
  <si>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</si>
  <si>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</si>
  <si>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</si>
  <si>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</si>
  <si>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</si>
  <si>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</si>
  <si>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</si>
  <si>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</si>
  <si>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</si>
  <si>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</si>
  <si>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</si>
  <si>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</si>
  <si>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</si>
  <si>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</si>
  <si>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</si>
  <si>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</si>
  <si>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</si>
  <si>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</si>
  <si>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</si>
  <si>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</si>
  <si>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</si>
  <si>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</si>
  <si>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</si>
  <si>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</si>
  <si>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</si>
  <si>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</si>
  <si>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</si>
  <si>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</si>
  <si>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</si>
  <si>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</si>
  <si>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</si>
  <si>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</si>
  <si>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</si>
  <si>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</si>
  <si>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</si>
  <si>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</si>
  <si>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</si>
  <si>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</si>
  <si>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</si>
  <si>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</si>
  <si>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</si>
  <si>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</si>
  <si>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</si>
  <si>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</si>
  <si>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</si>
  <si>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</si>
  <si>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</si>
  <si>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</si>
  <si>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</si>
  <si>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</si>
  <si>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</si>
  <si>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</si>
  <si>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</si>
  <si>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</si>
  <si>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</si>
  <si>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</si>
  <si>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</si>
  <si>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</si>
  <si>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</si>
  <si>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</si>
  <si>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</si>
  <si>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</si>
  <si>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</si>
  <si>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</si>
  <si>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</si>
  <si>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</si>
  <si>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</si>
  <si>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</si>
  <si>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</si>
  <si>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</si>
  <si>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</si>
  <si>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</si>
  <si>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</si>
  <si>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</si>
  <si>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</si>
  <si>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</si>
  <si>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</si>
  <si>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</si>
  <si>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</si>
  <si>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</si>
  <si>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</si>
  <si>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</si>
  <si>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</si>
  <si>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</si>
  <si>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</si>
  <si>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</si>
  <si>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</si>
  <si>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</si>
  <si>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</si>
  <si>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</si>
  <si>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</si>
  <si>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</si>
  <si>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</si>
  <si>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</si>
  <si>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</si>
  <si>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</si>
  <si>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</si>
  <si>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</si>
  <si>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</si>
  <si>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</si>
  <si>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</si>
  <si>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</si>
  <si>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</si>
  <si>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</si>
  <si>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</si>
  <si>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</si>
  <si>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</si>
  <si>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</si>
  <si>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</si>
  <si>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</si>
  <si>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</si>
  <si>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</si>
  <si>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</si>
  <si>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</si>
  <si>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</si>
  <si>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</si>
  <si>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</si>
  <si>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</si>
  <si>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</si>
  <si>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</si>
  <si>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</si>
  <si>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</si>
  <si>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</si>
  <si>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</si>
  <si>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</si>
  <si>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</si>
  <si>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</si>
  <si>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</si>
  <si>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</si>
  <si>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</si>
  <si>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</si>
  <si>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</si>
  <si>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</si>
  <si>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</si>
  <si>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</si>
  <si>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</si>
  <si>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</si>
  <si>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</si>
  <si>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</si>
  <si>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</si>
  <si>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</si>
  <si>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</si>
  <si>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</si>
  <si>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</si>
  <si>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</si>
  <si>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</si>
  <si>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</si>
  <si>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</si>
  <si>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</si>
  <si>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</si>
  <si>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</si>
  <si>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</si>
  <si>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</si>
  <si>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</si>
  <si>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</si>
  <si>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</si>
  <si>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</si>
  <si>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</si>
  <si>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</si>
  <si>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</si>
  <si>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</si>
  <si>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</si>
  <si>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</si>
  <si>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</si>
  <si>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</si>
  <si>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</si>
  <si>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</si>
  <si>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</si>
  <si>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</si>
  <si>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</si>
  <si>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</si>
  <si>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</si>
  <si>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</si>
  <si>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</si>
  <si>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</si>
  <si>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</si>
  <si>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</si>
  <si>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</si>
  <si>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</si>
  <si>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</si>
  <si>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</si>
  <si>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</si>
  <si>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</si>
  <si>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</si>
  <si>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</si>
  <si>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</si>
  <si>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</si>
  <si>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</si>
  <si>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</si>
  <si>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</si>
  <si>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</si>
  <si>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</si>
  <si>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</si>
  <si>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</si>
  <si>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</si>
  <si>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</si>
  <si>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</si>
  <si>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</si>
  <si>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</si>
  <si>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</si>
  <si>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</si>
  <si>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</si>
  <si>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</si>
  <si>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</si>
  <si>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</si>
  <si>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</si>
  <si>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</si>
  <si>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</si>
  <si>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</si>
  <si>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</si>
  <si>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</si>
  <si>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</si>
  <si>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</si>
  <si>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</si>
  <si>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</si>
  <si>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</si>
  <si>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</si>
  <si>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</si>
  <si>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</si>
  <si>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</si>
  <si>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</si>
  <si>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</si>
  <si>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</si>
  <si>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</si>
  <si>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</si>
  <si>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</si>
  <si>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</si>
  <si>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</si>
  <si>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</si>
  <si>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</si>
  <si>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</si>
  <si>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</si>
  <si>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</si>
  <si>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</si>
  <si>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</si>
  <si>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</si>
  <si>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</si>
  <si>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</si>
  <si>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</si>
  <si>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</si>
  <si>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</si>
  <si>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</si>
  <si>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</si>
  <si>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</si>
  <si>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</si>
  <si>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</si>
  <si>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</si>
  <si>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</si>
  <si>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</si>
  <si>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</si>
  <si>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</si>
  <si>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</si>
  <si>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</si>
  <si>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</si>
  <si>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</si>
  <si>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</si>
  <si>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</si>
  <si>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</si>
  <si>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</si>
  <si>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</si>
  <si>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</si>
  <si>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</si>
  <si>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</si>
  <si>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</si>
  <si>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</si>
  <si>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</si>
  <si>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</si>
  <si>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</si>
  <si>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</si>
  <si>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</si>
  <si>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</si>
  <si>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</si>
  <si>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</si>
  <si>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</si>
  <si>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</si>
  <si>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</si>
  <si>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</si>
  <si>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</si>
  <si>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</si>
  <si>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</si>
  <si>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</si>
  <si>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</si>
  <si>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</si>
  <si>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</si>
  <si>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</si>
  <si>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</si>
  <si>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</si>
  <si>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</si>
  <si>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</si>
  <si>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</si>
  <si>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</si>
  <si>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</si>
  <si>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</si>
  <si>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</si>
  <si>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</si>
  <si>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</si>
  <si>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</si>
  <si>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</si>
  <si>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</si>
  <si>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</si>
  <si>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</si>
  <si>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</si>
  <si>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</si>
  <si>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</si>
  <si>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</si>
  <si>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</si>
  <si>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</si>
  <si>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</si>
  <si>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</si>
  <si>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</si>
  <si>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</si>
  <si>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</si>
  <si>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</si>
  <si>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</si>
  <si>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</si>
  <si>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</si>
  <si>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</si>
  <si>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</si>
  <si>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</si>
  <si>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</si>
  <si>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</si>
  <si>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</si>
  <si>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</si>
  <si>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</si>
  <si>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</si>
  <si>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</si>
  <si>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</si>
  <si>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</si>
  <si>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</si>
  <si>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</si>
  <si>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</si>
  <si>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</si>
  <si>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</si>
  <si>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</si>
  <si>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</si>
  <si>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</si>
  <si>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</si>
  <si>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</si>
  <si>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</si>
  <si>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</si>
  <si>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</si>
  <si>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</si>
  <si>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</si>
  <si>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</si>
  <si>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</si>
  <si>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</si>
  <si>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</si>
  <si>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</si>
  <si>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</si>
  <si>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</si>
  <si>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</si>
  <si>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</si>
  <si>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</si>
  <si>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</si>
  <si>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</si>
  <si>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</si>
  <si>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</si>
  <si>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</si>
  <si>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</si>
  <si>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</si>
  <si>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</si>
  <si>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</si>
  <si>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</si>
  <si>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</si>
  <si>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</si>
  <si>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</si>
  <si>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</si>
  <si>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</si>
  <si>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</si>
  <si>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</si>
  <si>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</si>
  <si>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</si>
  <si>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</si>
  <si>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</si>
  <si>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</si>
  <si>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</si>
  <si>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</si>
  <si>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</si>
  <si>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</si>
  <si>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</si>
  <si>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</si>
  <si>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</si>
  <si>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</si>
  <si>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</si>
  <si>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</si>
  <si>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</si>
  <si>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</si>
  <si>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</si>
  <si>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</si>
  <si>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</si>
  <si>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</si>
  <si>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</si>
  <si>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</si>
  <si>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</si>
  <si>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</si>
  <si>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</si>
  <si>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</si>
  <si>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</si>
  <si>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</si>
  <si>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</si>
  <si>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</si>
  <si>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</si>
  <si>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</si>
  <si>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</si>
  <si>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</si>
  <si>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</si>
  <si>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</si>
  <si>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</si>
  <si>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</si>
  <si>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</si>
  <si>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</si>
  <si>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</si>
  <si>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</si>
  <si>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</si>
  <si>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</si>
  <si>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</si>
  <si>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</si>
  <si>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</si>
  <si>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</si>
  <si>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</si>
  <si>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</si>
  <si>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</si>
  <si>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</si>
  <si>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</si>
  <si>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</si>
  <si>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</si>
  <si>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</si>
  <si>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</si>
  <si>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</si>
  <si>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</si>
  <si>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</si>
  <si>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</si>
  <si>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</si>
  <si>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</si>
  <si>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</si>
  <si>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</si>
  <si>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</si>
  <si>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</si>
  <si>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</si>
  <si>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</si>
  <si>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</si>
  <si>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</si>
  <si>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</si>
  <si>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</si>
  <si>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</si>
  <si>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</si>
  <si>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</si>
  <si>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</si>
  <si>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</si>
  <si>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</si>
  <si>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</si>
  <si>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</si>
  <si>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</si>
  <si>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</si>
  <si>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</si>
  <si>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</si>
  <si>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</si>
  <si>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</si>
  <si>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</si>
  <si>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</si>
  <si>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</si>
  <si>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</si>
  <si>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</si>
  <si>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</si>
  <si>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</si>
  <si>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</si>
  <si>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</si>
  <si>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</si>
  <si>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</si>
  <si>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</si>
  <si>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</si>
  <si>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</si>
  <si>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</si>
  <si>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</si>
  <si>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</si>
  <si>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</si>
  <si>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</si>
  <si>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</si>
  <si>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</si>
  <si>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</si>
  <si>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</si>
  <si>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</si>
  <si>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</si>
  <si>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</si>
  <si>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</si>
  <si>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</si>
  <si>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</si>
  <si>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</si>
  <si>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</si>
  <si>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</si>
  <si>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</si>
  <si>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</si>
  <si>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</si>
  <si>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</si>
  <si>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</si>
  <si>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</si>
  <si>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</si>
  <si>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</si>
  <si>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</si>
  <si>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</si>
  <si>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</si>
  <si>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</si>
  <si>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</si>
  <si>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</si>
  <si>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</si>
  <si>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</si>
  <si>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</si>
  <si>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</si>
  <si>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</si>
  <si>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</si>
  <si>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</si>
  <si>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</si>
  <si>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</si>
  <si>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</si>
  <si>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</si>
  <si>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</si>
  <si>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</si>
  <si>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</si>
  <si>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</si>
  <si>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</si>
  <si>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</si>
  <si>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</si>
  <si>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</si>
  <si>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</si>
  <si>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</si>
  <si>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</si>
  <si>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</si>
  <si>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</si>
  <si>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</si>
  <si>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</si>
  <si>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</si>
  <si>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</si>
  <si>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</si>
  <si>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</si>
  <si>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</si>
  <si>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</si>
  <si>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</si>
  <si>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</si>
  <si>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</si>
  <si>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</si>
  <si>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</si>
  <si>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</si>
  <si>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</si>
  <si>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</si>
  <si>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</si>
  <si>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</si>
  <si>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</si>
  <si>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</si>
  <si>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</si>
  <si>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</si>
  <si>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</si>
  <si>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</si>
  <si>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</si>
  <si>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</si>
  <si>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</si>
  <si>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</si>
  <si>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</si>
  <si>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</si>
  <si>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</si>
  <si>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</si>
  <si>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</si>
  <si>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</si>
  <si>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</si>
  <si>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</si>
  <si>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</si>
  <si>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</si>
  <si>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</si>
  <si>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</si>
  <si>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</si>
  <si>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</si>
  <si>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</si>
  <si>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</si>
  <si>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</si>
  <si>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</si>
  <si>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</si>
  <si>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</si>
  <si>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</si>
  <si>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</si>
  <si>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</si>
  <si>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</si>
  <si>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</si>
  <si>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</si>
  <si>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</si>
  <si>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</si>
  <si>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</si>
  <si>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</si>
  <si>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</si>
  <si>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</si>
  <si>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</si>
  <si>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</si>
  <si>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</si>
  <si>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</si>
  <si>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</si>
  <si>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</si>
  <si>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</si>
  <si>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</si>
  <si>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</si>
  <si>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</si>
  <si>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</si>
  <si>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</si>
  <si>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</si>
  <si>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</si>
  <si>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</si>
  <si>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</si>
  <si>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</si>
  <si>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</si>
  <si>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</si>
  <si>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</si>
  <si>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</si>
  <si>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</si>
  <si>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</si>
  <si>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</si>
  <si>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</si>
  <si>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</si>
  <si>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</si>
  <si>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</si>
  <si>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</si>
  <si>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</si>
  <si>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</si>
  <si>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</si>
  <si>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</si>
  <si>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</si>
  <si>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</si>
  <si>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</si>
  <si>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</si>
  <si>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</si>
  <si>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</si>
  <si>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</si>
  <si>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</si>
  <si>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</si>
  <si>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</si>
  <si>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</si>
  <si>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</si>
  <si>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</si>
  <si>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</si>
  <si>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</si>
  <si>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</si>
  <si>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</si>
  <si>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</si>
  <si>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</si>
  <si>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</si>
  <si>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</si>
  <si>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</si>
  <si>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</si>
  <si>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</si>
  <si>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</si>
  <si>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</si>
  <si>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</si>
  <si>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</si>
  <si>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</si>
  <si>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</si>
  <si>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</si>
  <si>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</si>
  <si>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</si>
  <si>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</si>
  <si>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</si>
  <si>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</si>
  <si>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</si>
  <si>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</si>
  <si>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</si>
  <si>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</si>
  <si>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</si>
  <si>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</si>
  <si>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</si>
  <si>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</si>
  <si>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</si>
  <si>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</si>
  <si>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</si>
  <si>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</si>
  <si>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</si>
  <si>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</si>
  <si>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</si>
  <si>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</si>
  <si>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</si>
  <si>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</si>
  <si>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</si>
  <si>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</si>
  <si>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</si>
  <si>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</si>
  <si>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</si>
  <si>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</si>
  <si>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</si>
  <si>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</si>
  <si>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</si>
  <si>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</si>
  <si>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</si>
  <si>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</si>
  <si>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</si>
  <si>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</si>
  <si>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</si>
  <si>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</si>
  <si>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</si>
  <si>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</si>
  <si>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</si>
  <si>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</si>
  <si>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</si>
  <si>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</si>
  <si>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</si>
  <si>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</si>
  <si>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</si>
  <si>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</si>
  <si>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</si>
  <si>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</si>
  <si>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</si>
  <si>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</si>
  <si>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</si>
  <si>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</si>
  <si>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</si>
  <si>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</si>
  <si>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</si>
  <si>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</si>
  <si>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</si>
  <si>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</si>
  <si>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</si>
  <si>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</si>
  <si>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</si>
  <si>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</si>
  <si>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</si>
  <si>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</si>
  <si>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</si>
  <si>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</si>
  <si>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</si>
  <si>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</si>
  <si>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</si>
  <si>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</si>
  <si>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</si>
  <si>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</si>
  <si>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</si>
  <si>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</si>
  <si>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</si>
  <si>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</si>
  <si>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</si>
  <si>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</si>
  <si>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</si>
  <si>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</si>
  <si>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</si>
  <si>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</si>
  <si>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</si>
  <si>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</si>
  <si>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</si>
  <si>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</si>
  <si>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</si>
  <si>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</si>
  <si>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</si>
  <si>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</si>
  <si>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</si>
  <si>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</si>
  <si>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</si>
  <si>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</si>
  <si>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</si>
  <si>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</si>
  <si>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</si>
  <si>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</si>
  <si>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</si>
  <si>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</si>
  <si>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</si>
  <si>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</si>
  <si>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</si>
  <si>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</si>
  <si>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</si>
  <si>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</si>
  <si>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</si>
  <si>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</si>
  <si>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</si>
  <si>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</si>
  <si>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</si>
  <si>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</si>
  <si>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</si>
  <si>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</si>
  <si>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</si>
  <si>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</si>
  <si>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</si>
  <si>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</si>
  <si>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</si>
  <si>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</si>
  <si>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</si>
  <si>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</si>
  <si>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</si>
  <si>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</si>
  <si>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</si>
  <si>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</si>
  <si>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</si>
  <si>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</si>
  <si>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</si>
  <si>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</si>
  <si>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</si>
  <si>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</si>
  <si>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</si>
  <si>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</si>
  <si>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</si>
  <si>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</si>
  <si>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</si>
  <si>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</si>
  <si>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</si>
  <si>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</si>
  <si>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</si>
  <si>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</si>
  <si>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</si>
  <si>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</si>
  <si>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</si>
  <si>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</si>
  <si>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</si>
  <si>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</si>
  <si>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</si>
  <si>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</si>
  <si>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</si>
  <si>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</si>
  <si>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</si>
  <si>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</si>
  <si>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</si>
  <si>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</si>
  <si>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</si>
  <si>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</si>
  <si>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</si>
  <si>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</si>
  <si>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</si>
  <si>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</si>
  <si>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</si>
  <si>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</si>
  <si>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</si>
  <si>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</si>
  <si>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</si>
  <si>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</si>
  <si>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</si>
  <si>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</si>
  <si>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</si>
  <si>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</si>
  <si>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</si>
  <si>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</si>
  <si>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</si>
  <si>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</si>
  <si>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</si>
  <si>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</si>
  <si>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</si>
  <si>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</si>
  <si>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</si>
  <si>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</si>
  <si>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</si>
  <si>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</si>
  <si>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</si>
  <si>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</si>
  <si>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</si>
  <si>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</si>
  <si>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</si>
  <si>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</si>
  <si>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</si>
  <si>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</si>
  <si>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</si>
  <si>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</si>
  <si>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</si>
  <si>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</si>
  <si>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</si>
  <si>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</si>
  <si>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</si>
  <si>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</si>
  <si>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</si>
  <si>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</si>
  <si>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</si>
  <si>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</si>
  <si>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</si>
  <si>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</si>
  <si>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</si>
  <si>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</si>
  <si>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</si>
  <si>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</si>
  <si>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</si>
  <si>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</si>
  <si>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</si>
  <si>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</si>
  <si>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</si>
  <si>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</si>
  <si>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</si>
  <si>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</si>
  <si>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</si>
  <si>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</si>
  <si>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</si>
  <si>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</si>
  <si>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</si>
  <si>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</si>
  <si>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</si>
  <si>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</si>
  <si>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</si>
  <si>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</si>
  <si>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</si>
  <si>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</si>
  <si>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</si>
  <si>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</si>
  <si>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</si>
  <si>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</si>
  <si>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</si>
  <si>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</si>
  <si>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</si>
  <si>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</si>
  <si>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</si>
  <si>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</si>
  <si>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</si>
  <si>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</si>
  <si>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</si>
  <si>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</si>
  <si>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</si>
  <si>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</si>
  <si>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</si>
  <si>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</si>
  <si>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</si>
  <si>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</si>
  <si>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</si>
  <si>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</si>
  <si>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</si>
  <si>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</si>
  <si>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</si>
  <si>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</si>
  <si>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</si>
  <si>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</si>
  <si>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</si>
  <si>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</si>
  <si>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</si>
  <si>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</si>
  <si>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</si>
  <si>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</si>
  <si>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</si>
  <si>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</si>
  <si>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</si>
  <si>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</si>
  <si>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</si>
  <si>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</si>
  <si>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</si>
  <si>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</si>
  <si>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</si>
  <si>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</si>
  <si>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</si>
  <si>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</si>
  <si>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</si>
  <si>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</si>
  <si>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</si>
  <si>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</si>
  <si>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</si>
  <si>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</si>
  <si>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</si>
  <si>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</si>
  <si>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</si>
  <si>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</si>
  <si>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</si>
  <si>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</si>
  <si>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</si>
  <si>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</si>
  <si>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</si>
  <si>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</si>
  <si>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</si>
  <si>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</si>
  <si>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</si>
  <si>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</si>
  <si>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</si>
  <si>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</si>
  <si>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</si>
  <si>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</si>
  <si>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</si>
  <si>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</si>
  <si>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</si>
  <si>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</si>
  <si>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</si>
  <si>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</si>
  <si>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</si>
  <si>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</si>
  <si>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</si>
  <si>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</si>
  <si>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</si>
  <si>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</si>
  <si>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</si>
  <si>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</si>
  <si>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</si>
  <si>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</si>
  <si>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</si>
  <si>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</si>
  <si>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</si>
  <si>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</si>
  <si>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</si>
  <si>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</si>
  <si>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</si>
  <si>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</si>
  <si>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</si>
  <si>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</si>
  <si>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</si>
  <si>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</si>
  <si>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</si>
  <si>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</si>
  <si>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</si>
  <si>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</si>
  <si>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</si>
  <si>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</si>
  <si>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</si>
  <si>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</si>
  <si>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</si>
  <si>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</si>
  <si>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</si>
  <si>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</si>
  <si>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</si>
  <si>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</si>
  <si>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</si>
  <si>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</si>
  <si>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</si>
  <si>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</si>
  <si>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</si>
  <si>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</si>
  <si>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</si>
  <si>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</si>
  <si>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</si>
  <si>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</si>
  <si>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</si>
  <si>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</si>
  <si>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</si>
  <si>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</si>
  <si>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</si>
  <si>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</si>
  <si>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</si>
  <si>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</si>
  <si>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</si>
  <si>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</si>
  <si>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</si>
  <si>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</si>
  <si>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</si>
  <si>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</si>
  <si>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</si>
  <si>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</si>
  <si>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</si>
  <si>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</si>
  <si>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</si>
  <si>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</si>
  <si>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</si>
  <si>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</si>
  <si>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</si>
  <si>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</si>
  <si>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</si>
  <si>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</si>
  <si>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</si>
  <si>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</si>
  <si>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</si>
  <si>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</si>
  <si>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</si>
  <si>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</si>
  <si>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</si>
  <si>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</si>
  <si>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</si>
  <si>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</si>
  <si>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</si>
  <si>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</si>
  <si>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</si>
  <si>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</si>
  <si>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</si>
  <si>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</si>
  <si>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</si>
  <si>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</si>
  <si>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</si>
  <si>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</si>
  <si>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</si>
  <si>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</si>
  <si>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</si>
  <si>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</si>
  <si>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</si>
  <si>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</si>
  <si>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</si>
  <si>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</si>
  <si>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</si>
  <si>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</si>
  <si>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</si>
  <si>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</si>
  <si>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</si>
  <si>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</si>
  <si>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</si>
  <si>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</si>
  <si>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</si>
  <si>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</si>
  <si>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</si>
  <si>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</si>
  <si>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</si>
  <si>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</si>
  <si>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</si>
  <si>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</si>
  <si>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</si>
  <si>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</si>
  <si>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</si>
  <si>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</si>
  <si>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</si>
  <si>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</si>
  <si>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</si>
  <si>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</si>
  <si>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</si>
  <si>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</si>
  <si>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</si>
  <si>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</si>
  <si>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</si>
  <si>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</si>
  <si>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</si>
  <si>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</si>
  <si>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</si>
  <si>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</si>
  <si>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</si>
  <si>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</si>
  <si>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</si>
  <si>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</si>
  <si>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</si>
  <si>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</si>
  <si>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</si>
  <si>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</si>
  <si>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</si>
  <si>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</si>
  <si>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</si>
  <si>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</si>
  <si>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</si>
  <si>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</si>
  <si>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</si>
  <si>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</si>
  <si>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</si>
  <si>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</si>
  <si>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</si>
  <si>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</si>
  <si>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</si>
  <si>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</si>
  <si>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</si>
  <si>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</si>
  <si>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</si>
  <si>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</si>
  <si>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</si>
  <si>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</si>
  <si>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</si>
  <si>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</si>
  <si>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</si>
  <si>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</si>
  <si>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</si>
  <si>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</si>
  <si>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</si>
  <si>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</si>
  <si>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</si>
  <si>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</si>
  <si>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</si>
  <si>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</si>
  <si>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</si>
  <si>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</si>
  <si>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</si>
  <si>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</si>
  <si>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</si>
  <si>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</si>
  <si>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</si>
  <si>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</si>
  <si>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</si>
  <si>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</si>
  <si>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</si>
  <si>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</si>
  <si>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</si>
  <si>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</si>
  <si>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</si>
  <si>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</si>
  <si>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</si>
  <si>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</si>
  <si>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</si>
  <si>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</si>
  <si>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</si>
  <si>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</si>
  <si>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</si>
  <si>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</si>
  <si>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</si>
  <si>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</si>
  <si>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</si>
  <si>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</si>
  <si>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</si>
  <si>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</si>
  <si>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</si>
  <si>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</si>
  <si>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</si>
  <si>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</si>
  <si>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</si>
  <si>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</si>
  <si>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</si>
  <si>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</si>
  <si>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</si>
  <si>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</si>
  <si>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</si>
  <si>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</si>
  <si>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</si>
  <si>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</si>
  <si>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</si>
  <si>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</si>
  <si>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</si>
  <si>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</si>
  <si>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</si>
  <si>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</si>
  <si>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</si>
  <si>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</si>
  <si>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</si>
  <si>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</si>
  <si>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</si>
  <si>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</si>
  <si>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</si>
  <si>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</si>
  <si>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</si>
  <si>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</si>
  <si>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</si>
  <si>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</si>
  <si>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</si>
  <si>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</si>
  <si>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</si>
  <si>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</si>
  <si>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</si>
  <si>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</si>
  <si>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</si>
  <si>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</si>
  <si>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</si>
  <si>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</si>
  <si>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</si>
  <si>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</si>
  <si>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</si>
  <si>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</si>
  <si>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</si>
  <si>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</si>
  <si>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</si>
  <si>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</si>
  <si>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</si>
  <si>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</si>
  <si>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</si>
  <si>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</si>
  <si>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</si>
  <si>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</si>
  <si>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</si>
  <si>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</si>
  <si>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</si>
  <si>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</si>
  <si>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</si>
  <si>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</si>
  <si>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</si>
  <si>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</si>
  <si>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</si>
  <si>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</si>
  <si>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</si>
  <si>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</si>
  <si>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</si>
  <si>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</si>
  <si>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</si>
  <si>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</si>
  <si>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</si>
  <si>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</si>
  <si>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</si>
  <si>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</si>
  <si>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</si>
  <si>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</si>
  <si>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</si>
  <si>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</si>
  <si>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</si>
  <si>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</si>
  <si>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</si>
  <si>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</si>
  <si>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</si>
  <si>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</si>
  <si>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</si>
  <si>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</si>
  <si>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</si>
  <si>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</si>
  <si>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</si>
  <si>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</si>
  <si>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</si>
  <si>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</si>
  <si>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</si>
  <si>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</si>
  <si>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</si>
  <si>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</si>
  <si>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</si>
  <si>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</si>
  <si>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</si>
  <si>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</si>
  <si>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</si>
  <si>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</si>
  <si>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</si>
  <si>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</si>
  <si>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</si>
  <si>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</si>
  <si>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</si>
  <si>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</si>
  <si>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</si>
  <si>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</si>
  <si>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</si>
  <si>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</si>
  <si>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</si>
  <si>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</si>
  <si>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</si>
  <si>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</si>
  <si>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</si>
  <si>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</si>
  <si>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</si>
  <si>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</si>
  <si>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</si>
  <si>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</si>
  <si>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</si>
  <si>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</si>
  <si>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</si>
  <si>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</si>
  <si>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</si>
  <si>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</si>
  <si>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</si>
  <si>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</si>
  <si>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</si>
  <si>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</si>
  <si>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</si>
  <si>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</si>
  <si>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</si>
  <si>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</si>
  <si>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</si>
  <si>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</si>
  <si>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</si>
  <si>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</si>
  <si>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</si>
  <si>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</si>
  <si>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</si>
  <si>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</si>
  <si>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</si>
  <si>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</si>
  <si>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</si>
  <si>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</si>
  <si>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</si>
  <si>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</si>
  <si>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</si>
  <si>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</si>
  <si>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</si>
  <si>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</si>
  <si>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</si>
  <si>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</si>
  <si>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</si>
  <si>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</si>
  <si>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</si>
  <si>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</si>
  <si>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</si>
  <si>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</si>
  <si>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</si>
  <si>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</si>
  <si>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</si>
  <si>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</si>
  <si>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</si>
  <si>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</si>
  <si>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</si>
  <si>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</si>
  <si>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</si>
  <si>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</si>
  <si>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</si>
  <si>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</si>
  <si>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</si>
  <si>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</si>
  <si>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</si>
  <si>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</si>
  <si>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</si>
  <si>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</si>
  <si>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</si>
  <si>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</si>
  <si>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</si>
  <si>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</si>
  <si>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</si>
  <si>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</si>
  <si>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</si>
  <si>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</si>
  <si>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</si>
  <si>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</si>
  <si>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</si>
  <si>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</si>
  <si>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</si>
  <si>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</si>
  <si>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</si>
  <si>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</si>
  <si>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</si>
  <si>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</si>
  <si>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</si>
  <si>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</si>
  <si>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</si>
  <si>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</si>
  <si>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</si>
  <si>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</si>
  <si>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</si>
  <si>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</si>
  <si>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</si>
  <si>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</si>
  <si>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</si>
  <si>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</si>
  <si>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</si>
  <si>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</si>
  <si>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</si>
  <si>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</si>
  <si>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</si>
  <si>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</si>
  <si>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</si>
  <si>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</si>
  <si>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</si>
  <si>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</si>
  <si>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</si>
  <si>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</si>
  <si>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</si>
  <si>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</si>
  <si>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</si>
  <si>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</si>
  <si>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</si>
  <si>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</si>
  <si>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</si>
  <si>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</si>
  <si>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</si>
  <si>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</si>
  <si>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</si>
  <si>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</si>
  <si>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</si>
  <si>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</si>
  <si>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</si>
  <si>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</si>
  <si>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</si>
  <si>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</si>
  <si>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</si>
  <si>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</si>
  <si>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</si>
  <si>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</si>
  <si>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</si>
  <si>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</si>
  <si>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</si>
  <si>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</si>
  <si>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</si>
  <si>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</si>
  <si>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</si>
  <si>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</si>
  <si>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</si>
  <si>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</si>
  <si>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</si>
  <si>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</si>
  <si>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</si>
  <si>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</si>
  <si>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</si>
  <si>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</si>
  <si>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</si>
  <si>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</si>
  <si>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</si>
  <si>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</si>
  <si>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</si>
  <si>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</si>
  <si>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</si>
  <si>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</si>
  <si>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</si>
  <si>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</si>
  <si>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</si>
  <si>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</si>
  <si>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</si>
  <si>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</si>
  <si>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</si>
  <si>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</si>
  <si>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</si>
  <si>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</si>
  <si>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</si>
  <si>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</si>
  <si>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</si>
  <si>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</si>
  <si>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</si>
  <si>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</si>
  <si>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</si>
  <si>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</si>
  <si>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</si>
  <si>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</si>
  <si>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</si>
  <si>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</si>
  <si>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</si>
  <si>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</si>
  <si>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</si>
  <si>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</si>
  <si>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</si>
  <si>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</si>
  <si>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</si>
  <si>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</si>
  <si>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</si>
  <si>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</si>
  <si>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</si>
  <si>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</si>
  <si>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</si>
  <si>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</si>
  <si>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</si>
  <si>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</si>
  <si>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</si>
  <si>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</si>
  <si>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</si>
  <si>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</si>
  <si>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</si>
  <si>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</si>
  <si>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</si>
  <si>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</si>
  <si>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</si>
  <si>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</si>
  <si>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</si>
  <si>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</si>
  <si>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</si>
  <si>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</si>
  <si>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</si>
  <si>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</si>
  <si>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</si>
  <si>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</si>
  <si>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</si>
  <si>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</si>
  <si>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</si>
  <si>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</si>
  <si>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</si>
  <si>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</si>
  <si>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</si>
  <si>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</si>
  <si>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</si>
  <si>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</si>
  <si>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</si>
  <si>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</si>
  <si>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</si>
  <si>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</si>
  <si>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</si>
  <si>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</si>
  <si>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</si>
  <si>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</si>
  <si>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</si>
  <si>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</si>
  <si>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</si>
  <si>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</si>
  <si>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</si>
  <si>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</si>
  <si>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</si>
  <si>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</si>
  <si>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</si>
  <si>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</si>
  <si>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</si>
  <si>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</si>
  <si>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</si>
  <si>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</si>
  <si>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</si>
  <si>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</si>
  <si>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</si>
  <si>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</si>
  <si>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</si>
  <si>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</si>
  <si>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</si>
  <si>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</si>
  <si>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</si>
  <si>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</si>
  <si>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</si>
  <si>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</si>
  <si>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</si>
  <si>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</si>
  <si>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</si>
  <si>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</si>
  <si>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</si>
  <si>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</si>
  <si>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</si>
  <si>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</si>
  <si>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</si>
  <si>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</si>
  <si>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</si>
  <si>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</si>
  <si>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</si>
  <si>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</si>
  <si>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</si>
  <si>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</si>
  <si>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</si>
  <si>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</si>
  <si>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</si>
  <si>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</si>
  <si>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</si>
  <si>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</si>
  <si>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</si>
  <si>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</si>
  <si>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</si>
  <si>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</si>
  <si>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</si>
  <si>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</si>
  <si>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</si>
  <si>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</si>
  <si>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</si>
  <si>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</si>
  <si>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</si>
  <si>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</si>
  <si>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</si>
  <si>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</si>
  <si>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</si>
  <si>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</si>
  <si>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</si>
  <si>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</si>
  <si>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</si>
  <si>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</si>
  <si>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</si>
  <si>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</si>
  <si>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</si>
  <si>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</si>
  <si>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</si>
  <si>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</si>
  <si>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</si>
  <si>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</si>
  <si>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</si>
  <si>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</si>
  <si>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</si>
  <si>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</si>
  <si>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</si>
  <si>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</si>
  <si>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</si>
  <si>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</si>
  <si>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</si>
  <si>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</si>
  <si>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</si>
  <si>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</si>
  <si>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</si>
  <si>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</si>
  <si>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</si>
  <si>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</si>
  <si>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</si>
  <si>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</si>
  <si>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</si>
  <si>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</si>
  <si>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</si>
  <si>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</si>
  <si>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</si>
  <si>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</si>
  <si>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</si>
  <si>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</si>
  <si>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</si>
  <si>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</si>
  <si>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</si>
  <si>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</si>
  <si>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</si>
  <si>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</si>
  <si>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</si>
  <si>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</si>
  <si>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</si>
  <si>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</si>
  <si>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</si>
  <si>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</si>
  <si>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</si>
  <si>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</si>
  <si>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</si>
  <si>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</si>
  <si>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</si>
  <si>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</si>
  <si>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</si>
  <si>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</si>
  <si>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</si>
  <si>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</si>
  <si>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</si>
  <si>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</si>
  <si>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</si>
  <si>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</si>
  <si>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</si>
  <si>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</si>
  <si>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</si>
  <si>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</si>
  <si>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</si>
  <si>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</si>
  <si>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</si>
  <si>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</si>
  <si>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</si>
  <si>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</si>
  <si>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</si>
  <si>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</si>
  <si>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</si>
  <si>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</si>
  <si>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</si>
  <si>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</si>
  <si>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</si>
  <si>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</si>
  <si>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</si>
  <si>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</si>
  <si>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</si>
  <si>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</si>
  <si>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</si>
  <si>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</si>
  <si>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</si>
  <si>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</si>
  <si>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</si>
  <si>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</si>
  <si>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</si>
  <si>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</si>
  <si>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</si>
  <si>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</si>
  <si>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</si>
  <si>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</si>
  <si>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</si>
  <si>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</si>
  <si>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</si>
  <si>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</si>
  <si>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</si>
  <si>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</si>
  <si>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</si>
  <si>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</si>
  <si>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</si>
  <si>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</si>
  <si>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</si>
  <si>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</si>
  <si>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</si>
  <si>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</si>
  <si>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</si>
  <si>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</si>
  <si>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</si>
  <si>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</si>
  <si>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</si>
  <si>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</si>
  <si>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</si>
  <si>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</si>
  <si>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</si>
  <si>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</si>
  <si>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</si>
  <si>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</si>
  <si>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</si>
  <si>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</si>
  <si>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</si>
  <si>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</si>
  <si>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</si>
  <si>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</si>
  <si>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</si>
  <si>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</si>
  <si>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</si>
  <si>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</si>
  <si>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</si>
  <si>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</si>
  <si>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</si>
  <si>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</si>
  <si>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</si>
  <si>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</si>
  <si>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</si>
  <si>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</si>
  <si>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</si>
  <si>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</si>
  <si>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</si>
  <si>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</si>
  <si>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</si>
  <si>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</si>
  <si>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</si>
  <si>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</si>
  <si>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</si>
  <si>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</si>
  <si>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</si>
  <si>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</si>
  <si>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</si>
  <si>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</si>
  <si>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</si>
  <si>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</si>
  <si>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</si>
  <si>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</si>
  <si>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</si>
  <si>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</si>
  <si>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</si>
  <si>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</si>
  <si>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</si>
  <si>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</si>
  <si>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</si>
  <si>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</si>
  <si>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</si>
  <si>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</si>
  <si>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</si>
  <si>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</si>
  <si>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</si>
  <si>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</si>
  <si>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</si>
  <si>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</si>
  <si>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</si>
  <si>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</si>
  <si>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</si>
  <si>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</si>
  <si>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</si>
  <si>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</si>
  <si>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</si>
  <si>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</si>
  <si>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</si>
  <si>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</si>
  <si>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</si>
  <si>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</si>
  <si>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</si>
  <si>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</si>
  <si>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</si>
  <si>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</si>
  <si>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</si>
  <si>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</si>
  <si>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</si>
  <si>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</si>
  <si>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</si>
  <si>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</si>
  <si>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</si>
  <si>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</si>
  <si>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</si>
  <si>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</si>
  <si>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</si>
  <si>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</si>
  <si>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</si>
  <si>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</si>
  <si>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</si>
  <si>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</si>
  <si>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</si>
  <si>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</si>
  <si>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</si>
  <si>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</si>
  <si>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</si>
  <si>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</si>
  <si>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</si>
  <si>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</si>
  <si>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</si>
  <si>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</si>
  <si>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</si>
  <si>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</si>
  <si>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</si>
  <si>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</si>
  <si>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</si>
  <si>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</si>
  <si>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</si>
  <si>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</si>
  <si>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</si>
  <si>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</si>
  <si>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</si>
  <si>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</si>
  <si>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</si>
  <si>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</si>
  <si>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</si>
  <si>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</si>
  <si>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</si>
  <si>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</si>
  <si>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</si>
  <si>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</si>
  <si>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</si>
  <si>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</si>
  <si>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</si>
  <si>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</si>
  <si>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</si>
  <si>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</si>
  <si>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</si>
  <si>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</si>
  <si>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</si>
  <si>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</si>
  <si>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</si>
  <si>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</si>
  <si>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</si>
  <si>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</si>
  <si>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</si>
  <si>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</si>
  <si>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</si>
  <si>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</si>
  <si>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</si>
  <si>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</si>
  <si>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</si>
  <si>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</si>
  <si>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</si>
  <si>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</si>
  <si>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</si>
  <si>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</si>
  <si>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</si>
  <si>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</si>
  <si>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</si>
  <si>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</si>
  <si>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</si>
  <si>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</si>
  <si>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</si>
  <si>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</si>
  <si>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</si>
  <si>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</si>
  <si>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</si>
  <si>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</si>
  <si>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</si>
  <si>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</si>
  <si>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</si>
  <si>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</si>
  <si>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</si>
  <si>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</si>
  <si>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</si>
  <si>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</si>
  <si>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</si>
  <si>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</si>
  <si>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</si>
  <si>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</si>
  <si>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</si>
  <si>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</si>
  <si>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</si>
  <si>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</si>
  <si>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</si>
  <si>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</si>
  <si>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</si>
  <si>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</si>
  <si>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</si>
  <si>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</si>
  <si>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</si>
  <si>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</si>
  <si>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</si>
  <si>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</si>
  <si>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</si>
  <si>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</si>
  <si>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</si>
  <si>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</si>
  <si>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</si>
  <si>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</si>
  <si>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</si>
  <si>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</si>
  <si>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</si>
  <si>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</si>
  <si>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</si>
  <si>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</si>
  <si>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</si>
  <si>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</si>
  <si>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</si>
  <si>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</si>
  <si>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</si>
  <si>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</si>
  <si>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</si>
  <si>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</si>
  <si>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</si>
  <si>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</si>
  <si>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</si>
  <si>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</si>
  <si>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</si>
  <si>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</si>
  <si>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</si>
  <si>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</si>
  <si>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</si>
  <si>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</si>
  <si>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</si>
  <si>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</si>
  <si>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</si>
  <si>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</si>
  <si>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</si>
  <si>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</si>
  <si>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</si>
  <si>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</si>
  <si>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</si>
  <si>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</si>
  <si>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</si>
  <si>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</si>
  <si>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</si>
  <si>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</si>
  <si>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</si>
  <si>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</si>
  <si>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</si>
  <si>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</si>
  <si>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</si>
  <si>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</si>
  <si>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</si>
  <si>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</si>
  <si>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</si>
  <si>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</si>
  <si>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</si>
  <si>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</si>
  <si>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</si>
  <si>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</si>
  <si>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</si>
  <si>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</si>
  <si>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</si>
  <si>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</si>
  <si>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</si>
  <si>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</si>
  <si>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</si>
  <si>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</si>
  <si>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</si>
  <si>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</si>
  <si>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</si>
  <si>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</si>
  <si>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</si>
  <si>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</si>
  <si>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</si>
  <si>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</si>
  <si>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</si>
  <si>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</si>
  <si>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</si>
  <si>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</si>
  <si>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</si>
  <si>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</si>
  <si>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</si>
  <si>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</si>
  <si>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</si>
  <si>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</si>
  <si>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</si>
  <si>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</si>
  <si>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</si>
  <si>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</si>
  <si>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</si>
  <si>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</si>
  <si>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</si>
  <si>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</si>
  <si>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</si>
  <si>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</si>
  <si>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</si>
  <si>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</si>
  <si>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</si>
  <si>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</si>
  <si>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</si>
  <si>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</si>
  <si>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</si>
  <si>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</si>
  <si>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</si>
  <si>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</si>
  <si>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</si>
  <si>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</si>
  <si>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</si>
  <si>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</si>
  <si>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</si>
  <si>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</si>
  <si>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</si>
  <si>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</si>
  <si>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</si>
  <si>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</si>
  <si>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</si>
  <si>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</si>
  <si>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</si>
  <si>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</si>
  <si>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</si>
  <si>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</si>
  <si>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</si>
  <si>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</si>
  <si>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</si>
  <si>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</si>
  <si>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</si>
  <si>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</si>
  <si>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</si>
  <si>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</si>
  <si>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</si>
  <si>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</si>
  <si>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</si>
  <si>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</si>
  <si>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</si>
  <si>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</si>
  <si>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</si>
  <si>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</si>
  <si>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</si>
  <si>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</si>
  <si>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</si>
  <si>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</si>
  <si>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</si>
  <si>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</si>
  <si>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</si>
  <si>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</si>
  <si>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</si>
  <si>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</si>
  <si>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</si>
  <si>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</si>
  <si>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</si>
  <si>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</si>
  <si>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</si>
  <si>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</si>
  <si>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</si>
  <si>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</si>
  <si>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</si>
  <si>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</si>
  <si>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</si>
  <si>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</si>
  <si>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</si>
  <si>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</si>
  <si>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</si>
  <si>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</si>
  <si>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</si>
  <si>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</si>
  <si>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</si>
  <si>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</si>
  <si>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</si>
  <si>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</si>
  <si>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</si>
  <si>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</si>
  <si>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</si>
  <si>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</si>
  <si>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</si>
  <si>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</si>
  <si>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</si>
  <si>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</si>
  <si>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</si>
  <si>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</si>
  <si>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</si>
  <si>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</si>
  <si>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</si>
  <si>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</si>
  <si>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</si>
  <si>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</si>
  <si>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</si>
  <si>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</si>
  <si>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</si>
  <si>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</si>
  <si>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</si>
  <si>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</si>
  <si>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</si>
  <si>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</si>
  <si>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</si>
  <si>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</si>
  <si>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</si>
  <si>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</si>
  <si>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</si>
  <si>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</si>
  <si>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</si>
  <si>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</si>
  <si>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</si>
  <si>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</si>
  <si>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</si>
  <si>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</si>
  <si>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</si>
  <si>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</si>
  <si>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</si>
  <si>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</si>
  <si>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</si>
  <si>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</si>
  <si>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</si>
  <si>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</si>
  <si>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</si>
  <si>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</si>
  <si>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</si>
  <si>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</si>
  <si>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</si>
  <si>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</si>
  <si>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</si>
  <si>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</si>
  <si>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</si>
  <si>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</si>
  <si>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</si>
  <si>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</si>
  <si>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</si>
  <si>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</si>
  <si>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</si>
  <si>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</si>
  <si>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</si>
  <si>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</si>
  <si>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</si>
  <si>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</si>
  <si>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</si>
  <si>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</si>
  <si>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</si>
  <si>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</si>
  <si>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</si>
  <si>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</si>
  <si>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</si>
  <si>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</si>
  <si>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</si>
  <si>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</si>
  <si>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</si>
  <si>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</si>
  <si>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</si>
  <si>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</si>
  <si>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</si>
  <si>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</si>
  <si>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</si>
  <si>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</si>
  <si>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</si>
  <si>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</si>
  <si>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</si>
  <si>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</si>
  <si>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</si>
  <si>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</si>
  <si>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</si>
  <si>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</si>
  <si>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</si>
  <si>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</si>
  <si>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</si>
  <si>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</si>
  <si>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</si>
  <si>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</si>
  <si>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</si>
  <si>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</si>
  <si>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</si>
  <si>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</si>
  <si>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</si>
  <si>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</si>
  <si>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</si>
  <si>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</si>
  <si>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</si>
  <si>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</si>
  <si>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</si>
  <si>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</si>
  <si>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</si>
  <si>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</si>
  <si>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</si>
  <si>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</si>
  <si>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</si>
  <si>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</si>
  <si>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</si>
  <si>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</si>
  <si>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</si>
  <si>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</si>
  <si>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</si>
  <si>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</si>
  <si>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</si>
  <si>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</si>
  <si>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</si>
  <si>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</si>
  <si>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</si>
  <si>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</si>
  <si>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</si>
  <si>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</si>
  <si>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</si>
  <si>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</si>
  <si>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</si>
  <si>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</si>
  <si>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</si>
  <si>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</si>
  <si>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</si>
  <si>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</si>
  <si>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</si>
  <si>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</si>
  <si>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</si>
  <si>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</si>
  <si>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</si>
  <si>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</si>
  <si>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</si>
  <si>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</si>
  <si>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</si>
  <si>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</si>
  <si>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</si>
  <si>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</si>
  <si>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</si>
  <si>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</si>
  <si>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</si>
  <si>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</si>
  <si>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</si>
  <si>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</si>
  <si>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</si>
  <si>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</si>
  <si>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</si>
  <si>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</si>
  <si>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</si>
  <si>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</si>
  <si>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</si>
  <si>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</si>
  <si>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</si>
  <si>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</si>
  <si>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</si>
  <si>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</si>
  <si>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</si>
  <si>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</si>
  <si>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</si>
  <si>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</si>
  <si>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</si>
  <si>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</si>
  <si>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</si>
  <si>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</si>
  <si>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</si>
  <si>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</si>
  <si>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</si>
  <si>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</si>
  <si>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</si>
  <si>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</si>
  <si>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</si>
  <si>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</si>
  <si>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</si>
  <si>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</si>
  <si>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</si>
  <si>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</si>
  <si>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</si>
  <si>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</si>
  <si>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</si>
  <si>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</si>
  <si>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</si>
  <si>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</si>
  <si>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</si>
  <si>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</si>
  <si>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</si>
  <si>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</si>
  <si>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</si>
  <si>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</si>
  <si>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</si>
  <si>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</si>
  <si>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</si>
  <si>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</si>
  <si>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</si>
  <si>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</si>
  <si>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</si>
  <si>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</si>
  <si>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</si>
  <si>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</si>
  <si>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</si>
  <si>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</si>
  <si>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</si>
  <si>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</si>
  <si>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</si>
  <si>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</si>
  <si>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</si>
  <si>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</si>
  <si>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</si>
  <si>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</si>
  <si>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</si>
  <si>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</si>
  <si>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</si>
  <si>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</si>
  <si>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</si>
  <si>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</si>
  <si>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</si>
  <si>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</si>
  <si>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</si>
  <si>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</si>
  <si>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</si>
  <si>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</si>
  <si>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</si>
  <si>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</si>
  <si>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</si>
  <si>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</si>
  <si>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</si>
  <si>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</si>
  <si>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</si>
  <si>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</si>
  <si>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</si>
  <si>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</si>
  <si>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</si>
  <si>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</si>
  <si>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</si>
  <si>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</si>
  <si>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</si>
  <si>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</si>
  <si>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</si>
  <si>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</si>
  <si>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</si>
  <si>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</si>
  <si>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</si>
  <si>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</si>
  <si>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</si>
  <si>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</si>
  <si>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</si>
  <si>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</si>
  <si>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</si>
  <si>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</si>
  <si>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</si>
  <si>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</si>
  <si>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</si>
  <si>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</si>
  <si>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</si>
  <si>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</si>
  <si>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</si>
  <si>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</si>
  <si>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</si>
  <si>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</si>
  <si>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</si>
  <si>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</si>
  <si>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</si>
  <si>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</si>
  <si>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</si>
  <si>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</si>
  <si>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</si>
  <si>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</si>
  <si>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</si>
  <si>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</si>
  <si>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</si>
  <si>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</si>
  <si>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</si>
  <si>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</si>
  <si>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</si>
  <si>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</si>
  <si>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</si>
  <si>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</si>
  <si>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</si>
  <si>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</si>
  <si>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</si>
  <si>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</si>
  <si>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</si>
  <si>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</si>
  <si>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</si>
  <si>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</si>
  <si>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</si>
  <si>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</si>
  <si>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</si>
  <si>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</si>
  <si>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</si>
  <si>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</si>
  <si>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</si>
  <si>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</si>
  <si>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</si>
  <si>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</si>
  <si>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</si>
  <si>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</si>
  <si>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</si>
  <si>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</si>
  <si>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</si>
  <si>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</si>
  <si>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</si>
  <si>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</si>
  <si>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</si>
  <si>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</si>
  <si>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</si>
  <si>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</si>
  <si>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</si>
  <si>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</si>
  <si>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</si>
  <si>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</si>
  <si>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</si>
  <si>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</si>
  <si>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</si>
  <si>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</si>
  <si>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</si>
  <si>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</si>
  <si>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</si>
  <si>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</si>
  <si>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</si>
  <si>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</si>
  <si>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</si>
  <si>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</si>
  <si>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</si>
  <si>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</si>
  <si>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</si>
  <si>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</si>
  <si>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</si>
  <si>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</si>
  <si>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</si>
  <si>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</si>
  <si>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</si>
  <si>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</si>
  <si>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</si>
  <si>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</si>
  <si>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</si>
  <si>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</si>
  <si>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</si>
  <si>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</si>
  <si>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</si>
  <si>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</si>
  <si>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</si>
  <si>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</si>
  <si>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</si>
  <si>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</si>
  <si>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</si>
  <si>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</si>
  <si>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</si>
  <si>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</si>
  <si>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</si>
  <si>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</si>
  <si>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</si>
  <si>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</si>
  <si>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</si>
  <si>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</si>
  <si>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</si>
  <si>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</si>
  <si>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</si>
  <si>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</si>
  <si>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</si>
  <si>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</si>
  <si>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</si>
  <si>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</si>
  <si>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</si>
  <si>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</si>
  <si>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</si>
  <si>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</si>
  <si>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</si>
  <si>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</si>
  <si>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</si>
  <si>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</si>
  <si>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</si>
  <si>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</si>
  <si>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</si>
  <si>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</si>
  <si>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</si>
  <si>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</si>
  <si>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</si>
  <si>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</si>
  <si>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</si>
  <si>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</si>
  <si>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</si>
  <si>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</si>
  <si>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</si>
  <si>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</si>
  <si>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</si>
  <si>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</si>
  <si>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</si>
  <si>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</si>
  <si>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</si>
  <si>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</si>
  <si>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</si>
  <si>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</si>
  <si>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</si>
  <si>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</si>
  <si>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</si>
  <si>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</si>
  <si>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</si>
  <si>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</si>
  <si>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</si>
  <si>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</si>
  <si>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</si>
  <si>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</si>
  <si>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</si>
  <si>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</si>
  <si>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</si>
  <si>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</si>
  <si>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</si>
  <si>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</si>
  <si>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</si>
  <si>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</si>
  <si>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</si>
  <si>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</si>
  <si>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</si>
  <si>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</si>
  <si>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</si>
  <si>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</si>
  <si>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</si>
  <si>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</si>
  <si>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</si>
  <si>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</si>
  <si>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</si>
  <si>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</si>
  <si>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</si>
  <si>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</si>
  <si>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</si>
  <si>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</si>
  <si>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</si>
  <si>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</si>
  <si>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</si>
  <si>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</si>
  <si>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</si>
  <si>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</si>
  <si>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</si>
  <si>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</si>
  <si>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</si>
  <si>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</si>
  <si>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</si>
  <si>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</si>
  <si>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</si>
  <si>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</si>
  <si>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</si>
  <si>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</si>
  <si>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</si>
  <si>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</si>
  <si>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</si>
  <si>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</si>
  <si>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</si>
  <si>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</si>
  <si>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</si>
  <si>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</si>
  <si>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</si>
  <si>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</si>
  <si>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</si>
  <si>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</si>
  <si>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</si>
  <si>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</si>
  <si>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</si>
  <si>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</si>
  <si>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</si>
  <si>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</si>
  <si>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</si>
  <si>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</si>
  <si>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</si>
  <si>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</si>
  <si>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</si>
  <si>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</si>
  <si>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</si>
  <si>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</si>
  <si>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</si>
  <si>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</si>
  <si>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</si>
  <si>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</si>
  <si>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</si>
  <si>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</si>
  <si>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</si>
  <si>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</si>
  <si>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</si>
  <si>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</si>
  <si>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</si>
  <si>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</si>
  <si>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</si>
  <si>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</si>
  <si>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</si>
  <si>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</si>
  <si>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</si>
  <si>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</si>
  <si>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</si>
  <si>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</si>
  <si>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</si>
  <si>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</si>
  <si>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</si>
  <si>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</si>
  <si>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</si>
  <si>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</si>
  <si>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</si>
  <si>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</si>
  <si>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</si>
  <si>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</si>
  <si>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</si>
  <si>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</si>
  <si>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</si>
  <si>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</si>
  <si>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</si>
  <si>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</si>
  <si>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</si>
  <si>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</si>
  <si>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</si>
  <si>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</si>
  <si>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</si>
  <si>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</si>
  <si>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</si>
  <si>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</si>
  <si>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</si>
  <si>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</si>
  <si>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</si>
  <si>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</si>
  <si>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</si>
  <si>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</si>
  <si>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</si>
  <si>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</si>
  <si>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</si>
  <si>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</si>
  <si>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</si>
  <si>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</si>
  <si>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</si>
  <si>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</si>
  <si>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</si>
  <si>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</si>
  <si>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</si>
  <si>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</si>
  <si>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</si>
  <si>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</si>
  <si>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</si>
  <si>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</si>
  <si>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</si>
  <si>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</si>
  <si>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</si>
  <si>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</si>
  <si>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</si>
  <si>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</si>
  <si>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</si>
  <si>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</si>
  <si>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</si>
  <si>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</si>
  <si>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</si>
  <si>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</si>
  <si>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</si>
  <si>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</si>
  <si>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</si>
  <si>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</si>
  <si>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</si>
  <si>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</si>
  <si>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</si>
  <si>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</si>
  <si>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</si>
  <si>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</si>
  <si>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</si>
  <si>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</si>
  <si>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</si>
  <si>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</si>
  <si>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</si>
  <si>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</si>
  <si>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</si>
  <si>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</si>
  <si>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</si>
  <si>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</si>
  <si>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</si>
  <si>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</si>
  <si>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</si>
  <si>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</si>
  <si>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</si>
  <si>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</si>
  <si>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</si>
  <si>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</si>
  <si>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</si>
  <si>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</si>
  <si>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</si>
  <si>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</si>
  <si>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</si>
  <si>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</si>
  <si>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</si>
  <si>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</si>
  <si>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</si>
  <si>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</si>
  <si>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</si>
  <si>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</si>
  <si>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</si>
  <si>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</si>
  <si>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</si>
  <si>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</si>
  <si>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</si>
  <si>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</si>
  <si>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</si>
  <si>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</si>
  <si>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</si>
  <si>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</si>
  <si>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</si>
  <si>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</si>
  <si>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</si>
  <si>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</si>
  <si>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</si>
  <si>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</si>
  <si>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</si>
  <si>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</si>
  <si>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</si>
  <si>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</si>
  <si>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</si>
  <si>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</si>
  <si>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</si>
  <si>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</si>
  <si>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</si>
  <si>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</si>
  <si>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</si>
  <si>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</si>
  <si>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</si>
  <si>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</si>
  <si>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</si>
  <si>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</si>
  <si>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</si>
  <si>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</si>
  <si>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</si>
  <si>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</si>
  <si>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</si>
  <si>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</si>
  <si>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</si>
  <si>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</si>
  <si>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</si>
  <si>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</si>
  <si>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</si>
  <si>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</si>
  <si>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</si>
  <si>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</si>
  <si>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</si>
  <si>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</si>
  <si>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</si>
  <si>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</si>
  <si>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</si>
  <si>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</si>
  <si>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</si>
  <si>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</si>
  <si>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</si>
  <si>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</si>
  <si>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</si>
  <si>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</si>
  <si>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</si>
  <si>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</si>
  <si>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</si>
  <si>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</si>
  <si>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</si>
  <si>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</si>
  <si>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</si>
  <si>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</si>
  <si>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</si>
  <si>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</si>
  <si>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</si>
  <si>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</si>
  <si>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</si>
  <si>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</si>
  <si>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</si>
  <si>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</si>
  <si>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</si>
  <si>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</si>
  <si>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</si>
  <si>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</si>
  <si>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</si>
  <si>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</si>
  <si>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</si>
  <si>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</si>
  <si>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</si>
  <si>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</si>
  <si>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</si>
  <si>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</si>
  <si>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</si>
  <si>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</si>
  <si>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</si>
  <si>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</si>
  <si>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</si>
  <si>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</si>
  <si>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</si>
  <si>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</si>
  <si>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</si>
  <si>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</si>
  <si>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</si>
  <si>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</si>
  <si>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</si>
  <si>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</si>
  <si>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</si>
  <si>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</si>
  <si>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</si>
  <si>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</si>
  <si>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</si>
  <si>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</si>
  <si>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</si>
  <si>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</si>
  <si>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</si>
  <si>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</si>
  <si>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</si>
  <si>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</si>
  <si>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</si>
  <si>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</si>
  <si>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</si>
  <si>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</si>
  <si>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</si>
  <si>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</si>
  <si>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</si>
  <si>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</si>
  <si>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</si>
  <si>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</si>
  <si>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</si>
  <si>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</si>
  <si>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</si>
  <si>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</si>
  <si>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</si>
  <si>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</si>
  <si>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</si>
  <si>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</si>
  <si>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</si>
  <si>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</si>
  <si>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</si>
  <si>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</si>
  <si>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</si>
  <si>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</si>
  <si>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</si>
  <si>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</si>
  <si>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</si>
  <si>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</si>
  <si>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</si>
  <si>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</si>
  <si>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</si>
  <si>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</si>
  <si>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</si>
  <si>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</si>
  <si>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</si>
  <si>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</si>
  <si>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</si>
  <si>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</si>
  <si>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</si>
  <si>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</si>
  <si>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</si>
  <si>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</si>
  <si>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</si>
  <si>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</si>
  <si>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</si>
  <si>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</si>
  <si>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</si>
  <si>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</si>
  <si>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</si>
  <si>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</si>
  <si>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</si>
  <si>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</si>
  <si>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</si>
  <si>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</si>
  <si>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</si>
  <si>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</si>
  <si>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</si>
  <si>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</si>
  <si>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</si>
  <si>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</si>
  <si>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</si>
  <si>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</si>
  <si>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</si>
  <si>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</si>
  <si>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</si>
  <si>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</si>
  <si>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</si>
  <si>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</si>
  <si>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</si>
  <si>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</si>
  <si>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</si>
  <si>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</si>
  <si>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</si>
  <si>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</si>
  <si>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</si>
  <si>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</si>
  <si>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</si>
  <si>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</si>
  <si>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</si>
  <si>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</si>
  <si>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</si>
  <si>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</si>
  <si>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</si>
  <si>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</si>
  <si>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</si>
  <si>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</si>
  <si>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</si>
  <si>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</si>
  <si>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</si>
  <si>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</si>
  <si>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</si>
  <si>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</si>
  <si>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</si>
  <si>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</si>
  <si>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</si>
  <si>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</si>
  <si>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</si>
  <si>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</si>
  <si>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</si>
  <si>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</si>
  <si>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</si>
  <si>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</si>
  <si>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</si>
  <si>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</si>
  <si>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</si>
  <si>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</si>
  <si>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</si>
  <si>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</si>
  <si>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</si>
  <si>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</si>
  <si>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</si>
  <si>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</si>
  <si>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</si>
  <si>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</si>
  <si>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</si>
  <si>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</si>
  <si>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</si>
  <si>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</si>
  <si>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</si>
  <si>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</si>
  <si>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</si>
  <si>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</si>
  <si>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</si>
  <si>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</si>
  <si>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</si>
  <si>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</si>
  <si>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</si>
  <si>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</si>
  <si>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</si>
  <si>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</si>
  <si>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</si>
  <si>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</si>
  <si>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</si>
  <si>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</si>
  <si>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</si>
  <si>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</si>
  <si>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</si>
  <si>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</si>
  <si>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</si>
  <si>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</si>
  <si>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</si>
  <si>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</si>
  <si>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</si>
  <si>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</si>
  <si>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</si>
  <si>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</si>
  <si>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</si>
  <si>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</si>
  <si>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</si>
  <si>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</si>
  <si>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</si>
  <si>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</si>
  <si>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</si>
  <si>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</si>
  <si>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</si>
  <si>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</si>
  <si>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</si>
  <si>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</si>
  <si>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</si>
  <si>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</si>
  <si>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</si>
  <si>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</si>
  <si>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</si>
  <si>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</si>
  <si>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</si>
  <si>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</si>
  <si>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</si>
  <si>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</si>
  <si>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</si>
  <si>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</si>
  <si>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</si>
  <si>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</si>
  <si>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</si>
  <si>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</si>
  <si>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</si>
  <si>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</si>
  <si>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</si>
  <si>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</si>
  <si>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</si>
  <si>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</si>
  <si>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</si>
  <si>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</si>
  <si>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</si>
  <si>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</si>
  <si>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</si>
  <si>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</si>
  <si>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</si>
  <si>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</si>
  <si>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</si>
  <si>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</si>
  <si>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</si>
  <si>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</si>
  <si>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</si>
  <si>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</si>
  <si>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</si>
  <si>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</si>
  <si>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</si>
  <si>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</si>
  <si>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</si>
  <si>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</si>
  <si>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</si>
  <si>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</si>
  <si>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</si>
  <si>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</si>
  <si>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</si>
  <si>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</si>
  <si>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</si>
  <si>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</si>
  <si>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</si>
  <si>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</si>
  <si>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</si>
  <si>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</si>
  <si>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</si>
  <si>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</si>
  <si>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</si>
  <si>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</si>
  <si>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</si>
  <si>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</si>
  <si>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</si>
  <si>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</si>
  <si>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</si>
  <si>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</si>
  <si>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</si>
  <si>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</si>
  <si>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</si>
  <si>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</si>
  <si>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</si>
  <si>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</si>
  <si>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</si>
  <si>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</si>
  <si>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</si>
  <si>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</si>
  <si>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</si>
  <si>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</si>
  <si>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</si>
  <si>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</si>
  <si>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</si>
  <si>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</si>
  <si>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</si>
  <si>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</si>
  <si>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</si>
  <si>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</si>
  <si>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</si>
  <si>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</si>
  <si>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</si>
  <si>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</si>
  <si>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</si>
  <si>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</si>
  <si>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</si>
  <si>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</si>
  <si>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</si>
  <si>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</si>
  <si>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</si>
  <si>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</si>
  <si>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</si>
  <si>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</si>
  <si>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</si>
  <si>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</si>
  <si>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</si>
  <si>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</si>
  <si>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</si>
  <si>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</si>
  <si>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</si>
  <si>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</si>
  <si>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</si>
  <si>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</si>
  <si>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</si>
  <si>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</si>
  <si>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</si>
  <si>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</si>
  <si>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</si>
  <si>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</si>
  <si>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</si>
  <si>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</si>
  <si>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</si>
  <si>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</si>
  <si>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</si>
  <si>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</si>
  <si>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</si>
  <si>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</si>
  <si>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</si>
  <si>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</si>
  <si>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</si>
  <si>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</si>
  <si>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</si>
  <si>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</si>
  <si>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</si>
  <si>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</si>
  <si>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</si>
  <si>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</si>
  <si>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</si>
  <si>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</si>
  <si>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</si>
  <si>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</si>
  <si>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</si>
  <si>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</si>
  <si>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</si>
  <si>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</si>
  <si>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</si>
  <si>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</si>
  <si>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</si>
  <si>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</si>
  <si>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</si>
  <si>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</si>
  <si>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</si>
  <si>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</si>
  <si>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</si>
  <si>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</si>
  <si>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</si>
  <si>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</si>
  <si>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</si>
  <si>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</si>
  <si>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</si>
  <si>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</si>
  <si>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</si>
  <si>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</si>
  <si>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</si>
  <si>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</si>
  <si>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</si>
  <si>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</si>
  <si>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</si>
  <si>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</si>
  <si>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</si>
  <si>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</si>
  <si>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</si>
  <si>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</si>
  <si>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</si>
  <si>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</si>
  <si>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</si>
  <si>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</si>
  <si>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</si>
  <si>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</si>
  <si>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</si>
  <si>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</si>
  <si>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</si>
  <si>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</si>
  <si>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</si>
  <si>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</si>
  <si>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</si>
  <si>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</si>
  <si>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</si>
  <si>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</si>
  <si>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</si>
  <si>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</si>
  <si>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</si>
  <si>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</si>
  <si>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</si>
  <si>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</si>
  <si>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</si>
  <si>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</si>
  <si>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</si>
  <si>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</si>
  <si>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</si>
  <si>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</si>
  <si>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</si>
  <si>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</si>
  <si>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</si>
  <si>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</si>
  <si>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</si>
  <si>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</si>
  <si>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</si>
  <si>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</si>
  <si>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</si>
  <si>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</si>
  <si>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</si>
  <si>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</si>
  <si>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</si>
  <si>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</si>
  <si>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</si>
  <si>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</si>
  <si>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</si>
  <si>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</si>
  <si>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</si>
  <si>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</si>
  <si>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</si>
  <si>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</si>
  <si>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</si>
  <si>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</si>
  <si>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</si>
  <si>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</si>
  <si>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</si>
  <si>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</si>
  <si>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</si>
  <si>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</si>
  <si>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</si>
  <si>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</si>
  <si>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</si>
  <si>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</si>
  <si>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</si>
  <si>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</si>
  <si>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</si>
  <si>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</si>
  <si>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</si>
  <si>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</si>
  <si>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</si>
  <si>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</si>
  <si>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</si>
  <si>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</si>
  <si>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</si>
  <si>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</si>
  <si>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</si>
  <si>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</si>
  <si>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</si>
  <si>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</si>
  <si>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</si>
  <si>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</si>
  <si>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</si>
  <si>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</si>
  <si>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</si>
  <si>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</si>
  <si>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</si>
  <si>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</si>
  <si>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</si>
  <si>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</si>
  <si>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</si>
  <si>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</si>
  <si>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</si>
  <si>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</si>
  <si>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</si>
  <si>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</si>
  <si>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</si>
  <si>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</si>
  <si>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</si>
  <si>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</si>
  <si>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</si>
  <si>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</si>
  <si>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</si>
  <si>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</si>
  <si>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</si>
  <si>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</si>
  <si>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</si>
  <si>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</si>
  <si>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</si>
  <si>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</si>
  <si>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</si>
  <si>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</si>
  <si>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</si>
  <si>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</si>
  <si>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</si>
  <si>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</si>
  <si>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</si>
  <si>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</si>
  <si>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</si>
  <si>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</si>
  <si>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</si>
  <si>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</si>
  <si>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</si>
  <si>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</si>
  <si>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</si>
  <si>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</si>
  <si>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</si>
  <si>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</si>
  <si>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</si>
  <si>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</si>
  <si>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</si>
  <si>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</si>
  <si>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</si>
  <si>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</si>
  <si>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</si>
  <si>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</si>
  <si>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</si>
  <si>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</si>
  <si>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</si>
  <si>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</si>
  <si>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</si>
  <si>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</si>
  <si>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</si>
  <si>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</si>
  <si>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</si>
  <si>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</si>
  <si>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</si>
  <si>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</si>
  <si>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</si>
  <si>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</si>
  <si>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</si>
  <si>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</si>
  <si>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</si>
  <si>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</si>
  <si>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</si>
  <si>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</si>
  <si>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</si>
  <si>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</si>
  <si>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</si>
  <si>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</si>
  <si>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</si>
  <si>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</si>
  <si>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</si>
  <si>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</si>
  <si>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</si>
  <si>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</si>
  <si>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</si>
  <si>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</si>
  <si>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</si>
  <si>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</si>
  <si>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</si>
  <si>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</si>
  <si>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</si>
  <si>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</si>
  <si>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</si>
  <si>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</si>
  <si>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</si>
  <si>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</si>
  <si>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</si>
  <si>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</si>
  <si>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</si>
  <si>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</si>
  <si>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</si>
  <si>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</si>
  <si>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</si>
  <si>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</si>
  <si>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</si>
  <si>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</si>
  <si>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</si>
  <si>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</si>
  <si>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</si>
  <si>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</si>
  <si>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</si>
  <si>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</si>
  <si>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</si>
  <si>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</si>
  <si>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</si>
  <si>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</si>
  <si>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</si>
  <si>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</si>
  <si>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</si>
  <si>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</si>
  <si>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</si>
  <si>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</si>
  <si>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</si>
  <si>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</si>
  <si>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</si>
  <si>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</si>
  <si>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</si>
  <si>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</si>
  <si>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</si>
  <si>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</si>
  <si>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</si>
  <si>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</si>
  <si>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</si>
  <si>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</si>
  <si>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</si>
  <si>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</si>
  <si>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</si>
  <si>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</si>
  <si>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</si>
  <si>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</si>
  <si>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</si>
  <si>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</si>
  <si>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</si>
  <si>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</si>
  <si>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</si>
  <si>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</si>
  <si>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</si>
  <si>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</si>
  <si>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</si>
  <si>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</si>
  <si>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</si>
  <si>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</si>
  <si>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</si>
  <si>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</si>
  <si>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</si>
  <si>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</si>
  <si>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</si>
  <si>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</si>
  <si>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</si>
  <si>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</si>
  <si>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</si>
  <si>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</si>
  <si>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</si>
  <si>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</si>
  <si>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</si>
  <si>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</si>
  <si>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</si>
  <si>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</si>
  <si>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</si>
  <si>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</si>
  <si>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</si>
  <si>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</si>
  <si>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</si>
  <si>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</si>
  <si>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</si>
  <si>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</si>
  <si>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</si>
  <si>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</si>
  <si>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</si>
  <si>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</si>
  <si>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</si>
  <si>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</si>
  <si>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</si>
  <si>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</si>
  <si>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</si>
  <si>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</si>
  <si>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</si>
  <si>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</si>
  <si>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</si>
  <si>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</si>
  <si>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</si>
  <si>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</si>
  <si>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</si>
  <si>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</si>
  <si>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</si>
  <si>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</si>
  <si>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</si>
  <si>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</si>
  <si>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</si>
  <si>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</si>
  <si>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</si>
  <si>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</si>
  <si>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</si>
  <si>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</si>
  <si>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</si>
  <si>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</si>
  <si>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</si>
  <si>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</si>
  <si>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</si>
  <si>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</si>
  <si>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</si>
  <si>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</si>
  <si>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</si>
  <si>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</si>
  <si>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</si>
  <si>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</si>
  <si>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</si>
  <si>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</si>
  <si>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</si>
  <si>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</si>
  <si>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</si>
  <si>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</si>
  <si>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</si>
  <si>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</si>
  <si>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</si>
  <si>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</si>
  <si>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</si>
  <si>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</si>
  <si>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</si>
  <si>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</si>
  <si>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</si>
  <si>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</si>
  <si>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</si>
  <si>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</si>
  <si>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</si>
  <si>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</si>
  <si>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</si>
  <si>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</si>
  <si>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</si>
  <si>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</si>
  <si>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</si>
  <si>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</si>
  <si>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</si>
  <si>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</si>
  <si>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</si>
  <si>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</si>
  <si>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</si>
  <si>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</si>
  <si>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</si>
  <si>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</si>
  <si>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</si>
  <si>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</si>
  <si>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</si>
  <si>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</si>
  <si>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</si>
  <si>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</si>
  <si>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</si>
  <si>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</si>
  <si>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</si>
  <si>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</si>
  <si>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</si>
  <si>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</si>
  <si>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</si>
  <si>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</si>
  <si>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</si>
  <si>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</si>
  <si>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</si>
  <si>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</si>
  <si>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</si>
  <si>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</si>
  <si>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</si>
  <si>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</si>
  <si>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</si>
  <si>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</si>
  <si>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</si>
  <si>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</si>
  <si>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</si>
  <si>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</si>
  <si>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</si>
  <si>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</si>
  <si>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</si>
  <si>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</si>
  <si>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</si>
  <si>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</si>
  <si>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</si>
  <si>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</si>
  <si>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</si>
  <si>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</si>
  <si>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</si>
  <si>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</si>
  <si>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</si>
  <si>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</si>
  <si>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</si>
  <si>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</si>
  <si>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</si>
  <si>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</si>
  <si>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</si>
  <si>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</si>
  <si>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</si>
  <si>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</si>
  <si>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</si>
  <si>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</si>
  <si>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</si>
  <si>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</si>
  <si>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</si>
  <si>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</si>
  <si>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</si>
  <si>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</si>
  <si>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</si>
  <si>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</si>
  <si>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</si>
  <si>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</si>
  <si>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</si>
  <si>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</si>
  <si>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</si>
  <si>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</si>
  <si>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</si>
  <si>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</si>
  <si>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</si>
  <si>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</si>
  <si>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</si>
  <si>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</si>
  <si>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</si>
  <si>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</si>
  <si>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</si>
  <si>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</si>
  <si>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</si>
  <si>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</si>
  <si>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</si>
  <si>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</si>
  <si>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</si>
  <si>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</si>
  <si>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</si>
  <si>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</si>
  <si>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</si>
  <si>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</si>
  <si>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</si>
  <si>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</si>
  <si>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</si>
  <si>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</si>
  <si>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</si>
  <si>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</si>
  <si>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</si>
  <si>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</si>
  <si>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</si>
  <si>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</si>
  <si>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</si>
  <si>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</si>
  <si>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</si>
  <si>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</si>
  <si>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</si>
  <si>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</si>
  <si>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</si>
  <si>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</si>
  <si>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</si>
  <si>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</si>
  <si>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</si>
  <si>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</si>
  <si>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</si>
  <si>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</si>
  <si>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</si>
  <si>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</si>
  <si>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</si>
  <si>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</si>
  <si>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</si>
  <si>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</si>
  <si>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</si>
  <si>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</si>
  <si>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</si>
  <si>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</si>
  <si>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</si>
  <si>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</si>
  <si>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</si>
  <si>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</si>
  <si>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</si>
  <si>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</si>
  <si>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</si>
  <si>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</si>
  <si>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</si>
  <si>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</si>
  <si>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</si>
  <si>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</si>
  <si>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</si>
  <si>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</si>
  <si>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</si>
  <si>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</si>
  <si>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</si>
  <si>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</si>
  <si>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</si>
  <si>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</si>
  <si>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</si>
  <si>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</si>
  <si>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</si>
  <si>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</si>
  <si>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</si>
  <si>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</si>
  <si>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</si>
  <si>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</si>
  <si>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</si>
  <si>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</si>
  <si>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</si>
  <si>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</si>
  <si>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</si>
  <si>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</si>
  <si>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</si>
  <si>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</si>
  <si>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</si>
  <si>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</si>
  <si>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</si>
  <si>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</si>
  <si>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</si>
  <si>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</si>
  <si>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</si>
  <si>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</si>
  <si>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</si>
  <si>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</si>
  <si>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</si>
  <si>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</si>
  <si>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</si>
  <si>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</si>
  <si>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</si>
  <si>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</si>
  <si>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</si>
  <si>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</si>
  <si>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</si>
  <si>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</si>
  <si>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</si>
  <si>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</si>
  <si>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</si>
  <si>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</si>
  <si>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</si>
  <si>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</si>
  <si>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</si>
  <si>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</si>
  <si>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</si>
  <si>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</si>
  <si>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</si>
  <si>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</si>
  <si>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</si>
  <si>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</si>
  <si>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</si>
  <si>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</si>
  <si>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</si>
  <si>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</si>
  <si>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</si>
  <si>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</si>
  <si>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</si>
  <si>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</si>
  <si>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</si>
  <si>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</si>
  <si>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</si>
  <si>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</si>
  <si>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</si>
  <si>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</si>
  <si>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</si>
  <si>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</si>
  <si>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</si>
  <si>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</si>
  <si>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</si>
  <si>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</si>
  <si>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</si>
  <si>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</si>
  <si>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</si>
  <si>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</si>
  <si>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</si>
  <si>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</si>
  <si>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</si>
  <si>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</si>
  <si>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</si>
  <si>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</si>
  <si>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</si>
  <si>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</si>
  <si>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</si>
  <si>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</si>
  <si>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</si>
  <si>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</si>
  <si>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</si>
  <si>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</si>
  <si>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</si>
  <si>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</si>
  <si>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</si>
  <si>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</si>
  <si>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</si>
  <si>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</si>
  <si>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</si>
  <si>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</si>
  <si>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</si>
  <si>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</si>
  <si>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</si>
  <si>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</si>
  <si>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</si>
  <si>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</si>
  <si>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</si>
  <si>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</si>
  <si>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</si>
  <si>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</si>
  <si>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</si>
  <si>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</si>
  <si>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</si>
  <si>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</si>
  <si>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</si>
  <si>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</si>
  <si>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</si>
  <si>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</si>
  <si>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</si>
  <si>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</si>
  <si>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</si>
  <si>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</si>
  <si>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</si>
  <si>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</si>
  <si>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</si>
  <si>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</si>
  <si>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</si>
  <si>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</si>
  <si>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</si>
  <si>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</si>
  <si>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</si>
  <si>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</si>
  <si>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</si>
  <si>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</si>
  <si>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</si>
  <si>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</si>
  <si>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</si>
  <si>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</si>
  <si>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</si>
  <si>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</si>
  <si>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</si>
  <si>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</si>
  <si>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</si>
  <si>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</si>
  <si>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</si>
  <si>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</si>
  <si>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</si>
  <si>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</si>
  <si>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</si>
  <si>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</si>
  <si>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</si>
  <si>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</si>
  <si>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</si>
  <si>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</si>
  <si>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</si>
  <si>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</si>
  <si>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</si>
  <si>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</si>
  <si>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</si>
  <si>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</si>
  <si>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</si>
  <si>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</si>
  <si>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</si>
  <si>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</si>
  <si>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</si>
  <si>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</si>
  <si>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</si>
  <si>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</si>
  <si>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</si>
  <si>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</si>
  <si>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</si>
  <si>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</si>
  <si>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</si>
  <si>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</si>
  <si>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</si>
  <si>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</si>
  <si>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</si>
  <si>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</si>
  <si>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</si>
  <si>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</si>
  <si>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</si>
  <si>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</si>
  <si>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</si>
  <si>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</si>
  <si>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</si>
  <si>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</si>
  <si>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</si>
  <si>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</si>
  <si>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</si>
  <si>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</si>
  <si>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</si>
  <si>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</si>
  <si>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</si>
  <si>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</si>
  <si>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</si>
  <si>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</si>
  <si>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</si>
  <si>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</si>
  <si>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</si>
  <si>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</si>
  <si>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</si>
  <si>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</si>
  <si>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</si>
  <si>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</si>
  <si>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</si>
  <si>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</si>
  <si>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</si>
  <si>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</si>
  <si>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</si>
  <si>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</si>
  <si>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</si>
  <si>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</si>
  <si>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</si>
  <si>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</si>
  <si>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</si>
  <si>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</si>
  <si>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</si>
  <si>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</si>
  <si>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</si>
  <si>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</si>
  <si>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</si>
  <si>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</si>
  <si>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</si>
  <si>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</si>
  <si>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</si>
  <si>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</si>
  <si>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</si>
  <si>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</si>
  <si>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</si>
  <si>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</si>
  <si>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</si>
  <si>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</si>
  <si>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</si>
  <si>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</si>
  <si>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</si>
  <si>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</si>
  <si>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</si>
  <si>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</si>
  <si>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</si>
  <si>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</si>
  <si>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</si>
  <si>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</si>
  <si>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</si>
  <si>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</si>
  <si>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</si>
  <si>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</si>
  <si>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</si>
  <si>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</si>
  <si>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</si>
  <si>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</si>
  <si>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</si>
  <si>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</si>
  <si>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</si>
  <si>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</si>
  <si>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</si>
  <si>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</si>
  <si>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</si>
  <si>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</si>
  <si>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</si>
  <si>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</si>
  <si>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</si>
  <si>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</si>
  <si>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</si>
  <si>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</si>
  <si>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</si>
  <si>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</si>
  <si>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</si>
  <si>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</si>
  <si>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</si>
  <si>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</si>
  <si>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</si>
  <si>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</si>
  <si>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</si>
  <si>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</si>
  <si>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</si>
  <si>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</si>
  <si>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</si>
  <si>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</si>
  <si>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</si>
  <si>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</si>
  <si>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</si>
  <si>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</si>
  <si>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</si>
  <si>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</si>
  <si>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</si>
  <si>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</si>
  <si>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</si>
  <si>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</si>
  <si>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</si>
  <si>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</si>
  <si>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</si>
  <si>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</si>
  <si>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</si>
  <si>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</si>
  <si>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</si>
  <si>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</si>
  <si>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</si>
  <si>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</si>
  <si>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</si>
  <si>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</si>
  <si>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</si>
  <si>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</si>
  <si>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</si>
  <si>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</si>
  <si>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</si>
  <si>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</si>
  <si>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</si>
  <si>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</si>
  <si>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</si>
  <si>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</si>
  <si>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</si>
  <si>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</si>
  <si>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</si>
  <si>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</si>
  <si>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</si>
  <si>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</si>
  <si>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</si>
  <si>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</si>
  <si>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</si>
  <si>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</si>
  <si>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</si>
  <si>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</si>
  <si>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</si>
  <si>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</si>
  <si>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</si>
  <si>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</si>
  <si>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</si>
  <si>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</si>
  <si>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</si>
  <si>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</si>
  <si>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</si>
  <si>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</si>
  <si>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</si>
  <si>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</si>
  <si>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</si>
  <si>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</si>
  <si>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</si>
  <si>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</si>
  <si>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</si>
  <si>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</si>
  <si>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</si>
  <si>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</si>
  <si>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</si>
  <si>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</si>
  <si>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</si>
  <si>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</si>
  <si>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</si>
  <si>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</si>
  <si>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</si>
  <si>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</si>
  <si>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</si>
  <si>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</si>
  <si>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</si>
  <si>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</si>
  <si>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</si>
  <si>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</si>
  <si>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</si>
  <si>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</si>
  <si>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</si>
  <si>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</si>
  <si>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</si>
  <si>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</si>
  <si>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</si>
  <si>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</si>
  <si>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</si>
  <si>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</si>
  <si>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</si>
  <si>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</si>
  <si>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</si>
  <si>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</si>
  <si>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</si>
  <si>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</si>
  <si>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</si>
  <si>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</si>
  <si>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</si>
  <si>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</si>
  <si>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</si>
  <si>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</si>
  <si>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</si>
  <si>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</si>
  <si>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</si>
  <si>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</si>
  <si>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</si>
  <si>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</si>
  <si>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</si>
  <si>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</si>
  <si>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</si>
  <si>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</si>
  <si>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</si>
  <si>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</si>
  <si>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</si>
  <si>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</si>
  <si>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</si>
  <si>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</si>
  <si>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</si>
  <si>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</si>
  <si>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</si>
  <si>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</si>
  <si>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</si>
  <si>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</si>
  <si>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</si>
  <si>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</si>
  <si>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</si>
  <si>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</si>
  <si>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</si>
  <si>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</si>
  <si>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</si>
  <si>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</si>
  <si>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</si>
  <si>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</si>
  <si>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</si>
  <si>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</si>
  <si>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</si>
  <si>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</si>
  <si>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</si>
  <si>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</si>
  <si>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</si>
  <si>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</si>
  <si>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</si>
  <si>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</si>
  <si>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</si>
  <si>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</si>
  <si>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</si>
  <si>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</si>
  <si>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</si>
  <si>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</si>
  <si>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</si>
  <si>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</si>
  <si>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</si>
  <si>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</si>
  <si>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</si>
  <si>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</si>
  <si>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</si>
  <si>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</si>
  <si>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</si>
  <si>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</si>
  <si>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</si>
  <si>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</si>
  <si>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</si>
  <si>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</si>
  <si>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</si>
  <si>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</si>
  <si>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</si>
  <si>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</si>
  <si>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</si>
  <si>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</si>
  <si>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</si>
  <si>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</si>
  <si>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</si>
  <si>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</si>
  <si>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</si>
  <si>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</si>
  <si>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</si>
  <si>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</si>
  <si>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</si>
  <si>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</si>
  <si>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</si>
  <si>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</si>
  <si>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</si>
  <si>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</si>
  <si>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</si>
  <si>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</si>
  <si>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</si>
  <si>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</si>
  <si>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</si>
  <si>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</si>
  <si>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</si>
  <si>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</si>
  <si>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</si>
  <si>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</si>
  <si>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</si>
  <si>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</si>
  <si>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</si>
  <si>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</si>
  <si>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</si>
  <si>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</si>
  <si>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</si>
  <si>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</si>
  <si>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</si>
  <si>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</si>
  <si>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</si>
  <si>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</si>
  <si>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</si>
  <si>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</si>
  <si>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</si>
  <si>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</si>
  <si>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</si>
  <si>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</si>
  <si>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</si>
  <si>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</si>
  <si>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</si>
  <si>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</si>
  <si>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</si>
  <si>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</si>
  <si>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</si>
  <si>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</si>
  <si>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</si>
  <si>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</si>
  <si>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</si>
  <si>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</si>
  <si>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</si>
  <si>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</si>
  <si>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</si>
  <si>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</si>
  <si>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</si>
  <si>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</si>
  <si>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</si>
  <si>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</si>
  <si>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</si>
  <si>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</si>
  <si>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</si>
  <si>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</si>
  <si>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</si>
  <si>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</si>
  <si>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</si>
  <si>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</si>
  <si>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</si>
  <si>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</si>
  <si>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</si>
  <si>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</si>
  <si>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</si>
  <si>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</si>
  <si>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</si>
  <si>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</si>
  <si>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</si>
  <si>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</si>
  <si>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</si>
  <si>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</si>
  <si>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</si>
  <si>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</si>
  <si>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</si>
  <si>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</si>
  <si>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</si>
  <si>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</si>
  <si>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</si>
  <si>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</si>
  <si>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</si>
  <si>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</si>
  <si>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</si>
  <si>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</si>
  <si>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</si>
  <si>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</si>
  <si>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</si>
  <si>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</si>
  <si>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</si>
  <si>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</si>
  <si>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</si>
  <si>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</si>
  <si>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</si>
  <si>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</si>
  <si>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</si>
  <si>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</si>
  <si>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</si>
  <si>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</si>
  <si>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</si>
  <si>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</si>
  <si>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</si>
  <si>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</si>
  <si>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</si>
  <si>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</si>
  <si>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</si>
  <si>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</si>
  <si>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</si>
  <si>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</si>
  <si>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</si>
  <si>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</si>
  <si>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</si>
  <si>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</si>
  <si>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</si>
  <si>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</si>
  <si>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</si>
  <si>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</si>
  <si>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</si>
  <si>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</si>
  <si>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</si>
  <si>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</si>
  <si>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</si>
  <si>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</si>
  <si>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</si>
  <si>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</si>
  <si>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</si>
  <si>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</si>
  <si>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</si>
  <si>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</si>
  <si>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</si>
  <si>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</si>
  <si>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</si>
  <si>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</si>
  <si>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</si>
  <si>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</si>
  <si>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</si>
  <si>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</si>
  <si>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</si>
  <si>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</si>
  <si>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</si>
  <si>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</si>
  <si>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</si>
  <si>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</si>
  <si>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</si>
  <si>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</si>
  <si>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</si>
  <si>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</si>
  <si>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</si>
  <si>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</si>
  <si>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</si>
  <si>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</si>
  <si>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</si>
  <si>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</si>
  <si>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</si>
  <si>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</si>
  <si>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</si>
  <si>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</si>
  <si>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</si>
  <si>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</si>
  <si>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</si>
  <si>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</si>
  <si>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</si>
  <si>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</si>
  <si>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</si>
  <si>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</si>
  <si>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</si>
  <si>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</si>
  <si>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</si>
  <si>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</si>
  <si>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</si>
  <si>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</si>
  <si>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</si>
  <si>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</si>
  <si>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</si>
  <si>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</si>
  <si>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</si>
  <si>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</si>
  <si>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</si>
  <si>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</si>
  <si>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</si>
  <si>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</si>
  <si>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</si>
  <si>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</si>
  <si>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</si>
  <si>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</si>
  <si>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</si>
  <si>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</si>
  <si>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</si>
  <si>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</si>
  <si>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</si>
  <si>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</si>
  <si>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</si>
  <si>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</si>
  <si>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</si>
  <si>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</si>
  <si>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</si>
  <si>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</si>
  <si>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</si>
  <si>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</si>
  <si>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</si>
  <si>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</si>
  <si>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</si>
  <si>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</si>
  <si>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</si>
  <si>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</si>
  <si>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</si>
  <si>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</si>
  <si>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</si>
  <si>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</si>
  <si>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</si>
  <si>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</si>
  <si>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</si>
  <si>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</si>
  <si>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</si>
  <si>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</si>
  <si>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</si>
  <si>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</si>
  <si>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</si>
  <si>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</si>
  <si>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</si>
  <si>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</si>
  <si>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</si>
  <si>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</si>
  <si>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</si>
  <si>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</si>
  <si>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</si>
  <si>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</si>
  <si>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</si>
  <si>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</si>
  <si>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</si>
  <si>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</si>
  <si>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</si>
  <si>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</si>
  <si>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</si>
  <si>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</si>
  <si>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</si>
  <si>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</si>
  <si>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</si>
  <si>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</si>
  <si>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</si>
  <si>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</si>
  <si>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</si>
  <si>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</si>
  <si>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</si>
  <si>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</si>
  <si>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</si>
  <si>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</si>
  <si>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</si>
  <si>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</si>
  <si>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</si>
  <si>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</si>
  <si>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</si>
  <si>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</si>
  <si>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</si>
  <si>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</si>
  <si>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</si>
  <si>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</si>
  <si>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</si>
  <si>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</si>
  <si>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</si>
  <si>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</si>
  <si>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</si>
  <si>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</si>
  <si>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</si>
  <si>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</si>
  <si>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</si>
  <si>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</si>
  <si>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</si>
  <si>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</si>
  <si>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</si>
  <si>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</si>
  <si>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</si>
  <si>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</si>
  <si>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</si>
  <si>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</si>
  <si>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</si>
  <si>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</si>
  <si>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</si>
  <si>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</si>
  <si>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</si>
  <si>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</si>
  <si>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</si>
  <si>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</si>
  <si>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</si>
  <si>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</si>
  <si>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</si>
  <si>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</si>
  <si>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</si>
  <si>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</si>
  <si>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</si>
  <si>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</si>
  <si>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</si>
  <si>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</si>
  <si>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</si>
  <si>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</si>
  <si>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</si>
  <si>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</si>
  <si>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</si>
  <si>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</si>
  <si>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</si>
  <si>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</si>
  <si>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</si>
  <si>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</si>
  <si>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</si>
  <si>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</si>
  <si>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</si>
  <si>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</si>
  <si>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</si>
  <si>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</si>
  <si>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</si>
  <si>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</si>
  <si>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</si>
  <si>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</si>
  <si>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</si>
  <si>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</si>
  <si>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</si>
  <si>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</si>
  <si>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</si>
  <si>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</si>
  <si>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</si>
  <si>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</si>
  <si>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</si>
  <si>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</si>
  <si>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</si>
  <si>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</si>
  <si>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</si>
  <si>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</si>
  <si>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</si>
  <si>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</si>
  <si>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</si>
  <si>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</si>
  <si>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</si>
  <si>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</si>
  <si>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</si>
  <si>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</si>
  <si>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</si>
  <si>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</si>
  <si>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</si>
  <si>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</si>
  <si>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</si>
  <si>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</si>
  <si>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</si>
  <si>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</si>
  <si>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</si>
  <si>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</si>
  <si>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</si>
  <si>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</si>
  <si>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</si>
  <si>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</si>
  <si>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</si>
  <si>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</si>
  <si>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</si>
  <si>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</si>
  <si>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</si>
  <si>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</si>
  <si>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</si>
  <si>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</si>
  <si>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</si>
  <si>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</si>
  <si>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</si>
  <si>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</si>
  <si>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</si>
  <si>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</si>
  <si>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</si>
  <si>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</si>
  <si>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</si>
  <si>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</si>
  <si>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</si>
  <si>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</si>
  <si>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</si>
  <si>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</si>
  <si>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</si>
  <si>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</si>
  <si>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</si>
  <si>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</si>
  <si>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</si>
  <si>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</si>
  <si>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</si>
  <si>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</si>
  <si>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</si>
  <si>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</si>
  <si>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</si>
  <si>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</si>
  <si>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</si>
  <si>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</si>
  <si>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</si>
  <si>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</si>
  <si>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</si>
  <si>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</si>
  <si>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</si>
  <si>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</si>
  <si>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</si>
  <si>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</si>
  <si>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</si>
  <si>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</si>
  <si>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</si>
  <si>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</si>
  <si>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</si>
  <si>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</si>
  <si>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</si>
  <si>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</si>
  <si>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</si>
  <si>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</si>
  <si>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</si>
  <si>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</si>
  <si>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</si>
  <si>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</si>
  <si>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</si>
  <si>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</si>
  <si>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</si>
  <si>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</si>
  <si>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</si>
  <si>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</si>
  <si>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</si>
  <si>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</si>
  <si>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</si>
  <si>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</si>
  <si>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</si>
  <si>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</si>
  <si>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</si>
  <si>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</si>
  <si>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</si>
  <si>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</si>
  <si>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</si>
  <si>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</si>
  <si>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</si>
  <si>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</si>
  <si>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</si>
  <si>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</si>
  <si>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</si>
  <si>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</si>
  <si>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</si>
  <si>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</si>
  <si>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</si>
  <si>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</si>
  <si>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</si>
  <si>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</si>
  <si>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</si>
  <si>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</si>
  <si>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</si>
  <si>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</si>
  <si>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</si>
  <si>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</si>
  <si>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</si>
  <si>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</si>
  <si>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</si>
  <si>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</si>
  <si>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</si>
  <si>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</si>
  <si>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</si>
  <si>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</si>
  <si>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</si>
  <si>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</si>
  <si>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</si>
  <si>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</si>
  <si>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</si>
  <si>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</si>
  <si>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</si>
  <si>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</si>
  <si>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</si>
  <si>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</si>
  <si>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</si>
  <si>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</si>
  <si>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</si>
  <si>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</si>
  <si>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</si>
  <si>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</si>
  <si>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</si>
  <si>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</si>
  <si>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</si>
  <si>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</si>
  <si>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</si>
  <si>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</si>
  <si>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</si>
  <si>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</si>
  <si>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</si>
  <si>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</si>
  <si>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</si>
  <si>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</si>
  <si>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</si>
  <si>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</si>
  <si>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</si>
  <si>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</si>
  <si>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</si>
  <si>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</si>
  <si>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</si>
  <si>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</si>
  <si>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</si>
  <si>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</si>
  <si>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</si>
  <si>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</si>
  <si>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</si>
  <si>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</si>
  <si>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</si>
  <si>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</si>
  <si>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</si>
  <si>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</si>
  <si>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</si>
  <si>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</si>
  <si>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</si>
  <si>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</si>
  <si>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</si>
  <si>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</si>
  <si>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</si>
  <si>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</si>
  <si>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</si>
  <si>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</si>
  <si>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</si>
  <si>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</si>
  <si>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</si>
  <si>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</si>
  <si>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</si>
  <si>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</si>
  <si>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</si>
  <si>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</si>
  <si>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</si>
  <si>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</si>
  <si>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</si>
  <si>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</si>
  <si>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</si>
  <si>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</si>
  <si>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</si>
  <si>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</si>
  <si>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</si>
  <si>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</si>
  <si>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</si>
  <si>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</si>
  <si>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</si>
  <si>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</si>
  <si>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</si>
  <si>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</si>
  <si>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</si>
  <si>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</si>
  <si>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</si>
  <si>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</si>
  <si>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</si>
  <si>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</si>
  <si>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</si>
  <si>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</si>
  <si>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</si>
  <si>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</si>
  <si>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</si>
  <si>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</si>
  <si>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</si>
  <si>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</si>
  <si>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</si>
  <si>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</si>
  <si>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</si>
  <si>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</si>
  <si>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</si>
  <si>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</si>
  <si>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</si>
  <si>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</si>
  <si>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</si>
  <si>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</si>
  <si>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</si>
  <si>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</si>
  <si>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</si>
  <si>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</si>
  <si>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</si>
  <si>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</si>
  <si>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</si>
  <si>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</si>
  <si>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</si>
  <si>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</si>
  <si>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</si>
  <si>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</si>
  <si>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</si>
  <si>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</si>
  <si>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</si>
  <si>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</si>
  <si>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</si>
  <si>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</si>
  <si>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</si>
  <si>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</si>
  <si>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</si>
  <si>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</si>
  <si>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</si>
  <si>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</si>
  <si>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</si>
  <si>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</si>
  <si>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</si>
  <si>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</si>
  <si>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</si>
  <si>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</si>
  <si>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</si>
  <si>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</si>
  <si>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</si>
  <si>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</si>
  <si>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</si>
  <si>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</si>
  <si>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</si>
  <si>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</si>
  <si>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</si>
  <si>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</si>
  <si>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</si>
  <si>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</si>
  <si>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</si>
  <si>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</si>
  <si>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</si>
  <si>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</si>
  <si>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</si>
  <si>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</si>
  <si>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</si>
  <si>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</si>
  <si>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</si>
  <si>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</si>
  <si>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</si>
  <si>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</si>
  <si>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</si>
  <si>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</si>
  <si>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</si>
  <si>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</si>
  <si>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</si>
  <si>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</si>
  <si>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</si>
  <si>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</si>
  <si>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</si>
  <si>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</si>
  <si>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</si>
  <si>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</si>
  <si>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</si>
  <si>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</si>
  <si>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</si>
  <si>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</si>
  <si>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</si>
  <si>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</si>
  <si>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</si>
  <si>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</si>
  <si>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</si>
  <si>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</si>
  <si>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</si>
  <si>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</si>
  <si>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</si>
  <si>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</si>
  <si>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</si>
  <si>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</si>
  <si>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</si>
  <si>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</si>
  <si>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</si>
  <si>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</si>
  <si>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</si>
  <si>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</si>
  <si>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</si>
  <si>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</si>
  <si>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</si>
  <si>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</si>
  <si>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</si>
  <si>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</si>
  <si>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</si>
  <si>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</si>
  <si>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</si>
  <si>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</si>
  <si>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</si>
  <si>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</si>
  <si>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</si>
  <si>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</si>
  <si>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</si>
  <si>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</si>
  <si>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</si>
  <si>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</si>
  <si>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</si>
  <si>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</si>
  <si>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</si>
  <si>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</si>
  <si>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</si>
  <si>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</si>
  <si>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</si>
  <si>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</si>
  <si>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</si>
  <si>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</si>
  <si>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</si>
  <si>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</si>
  <si>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</si>
  <si>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</si>
  <si>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</si>
  <si>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</si>
  <si>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</si>
  <si>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</si>
  <si>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</si>
  <si>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</si>
  <si>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</si>
  <si>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</si>
  <si>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</si>
  <si>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</si>
  <si>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</si>
  <si>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</si>
  <si>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</si>
  <si>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</si>
  <si>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</si>
  <si>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</si>
  <si>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</si>
  <si>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</si>
  <si>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</si>
  <si>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</si>
  <si>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</si>
  <si>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</si>
  <si>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</si>
  <si>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</si>
  <si>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</si>
  <si>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</si>
  <si>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</si>
  <si>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</si>
  <si>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</si>
  <si>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</si>
  <si>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</si>
  <si>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</si>
  <si>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</si>
  <si>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</si>
  <si>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</si>
  <si>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</si>
  <si>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</si>
  <si>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</si>
  <si>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</si>
  <si>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</si>
  <si>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</si>
  <si>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</si>
  <si>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</si>
  <si>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</si>
  <si>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</si>
  <si>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</si>
  <si>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</si>
  <si>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</si>
  <si>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</si>
  <si>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</si>
  <si>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</si>
  <si>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</si>
  <si>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</si>
  <si>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</si>
  <si>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</si>
  <si>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</si>
  <si>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</si>
  <si>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</si>
  <si>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</si>
  <si>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</si>
  <si>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</si>
  <si>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</si>
  <si>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</si>
  <si>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</si>
  <si>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</si>
  <si>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</si>
  <si>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</si>
  <si>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</si>
  <si>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</si>
  <si>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</si>
  <si>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</si>
  <si>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</si>
  <si>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</si>
  <si>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</si>
  <si>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</si>
  <si>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</si>
  <si>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</si>
  <si>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</si>
  <si>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</si>
  <si>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</si>
  <si>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</si>
  <si>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</si>
  <si>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</si>
  <si>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</si>
  <si>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</si>
  <si>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</si>
  <si>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</si>
  <si>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</si>
  <si>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</si>
  <si>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</si>
  <si>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</si>
  <si>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</si>
  <si>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</si>
  <si>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</si>
  <si>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</si>
  <si>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</si>
  <si>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</si>
  <si>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</si>
  <si>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</si>
  <si>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</si>
  <si>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</si>
  <si>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</si>
  <si>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</si>
  <si>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</si>
  <si>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</si>
  <si>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</si>
  <si>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</si>
  <si>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</si>
  <si>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</si>
  <si>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</si>
  <si>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</si>
  <si>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</si>
  <si>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</si>
  <si>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</si>
  <si>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</si>
  <si>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</si>
  <si>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</si>
  <si>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</si>
  <si>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</si>
  <si>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</si>
  <si>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</si>
  <si>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</si>
  <si>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</si>
  <si>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</si>
  <si>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</si>
  <si>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</si>
  <si>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</si>
  <si>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</si>
  <si>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</si>
  <si>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</si>
  <si>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</si>
  <si>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</si>
  <si>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</si>
  <si>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</si>
  <si>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</si>
  <si>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</si>
  <si>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</si>
  <si>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</si>
  <si>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</si>
  <si>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</si>
  <si>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</si>
  <si>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</si>
  <si>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</si>
  <si>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</si>
  <si>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</si>
  <si>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</si>
  <si>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</si>
  <si>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</si>
  <si>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</si>
  <si>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</si>
  <si>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</si>
  <si>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</si>
  <si>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</si>
  <si>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</si>
  <si>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</si>
  <si>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</si>
  <si>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</si>
  <si>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</si>
  <si>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</si>
  <si>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</si>
  <si>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</si>
  <si>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</si>
  <si>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</si>
  <si>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</si>
  <si>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</si>
  <si>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</si>
  <si>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</si>
  <si>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</si>
  <si>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</si>
  <si>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</si>
  <si>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</si>
  <si>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</si>
  <si>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</si>
  <si>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</si>
  <si>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</si>
  <si>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</si>
  <si>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</si>
  <si>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</si>
  <si>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</si>
  <si>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</si>
  <si>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</si>
  <si>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</si>
  <si>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</si>
  <si>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</si>
  <si>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</si>
  <si>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</si>
  <si>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</si>
  <si>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</si>
  <si>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</si>
  <si>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</si>
  <si>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</si>
  <si>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</si>
  <si>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</si>
  <si>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</si>
  <si>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</si>
  <si>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</si>
  <si>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</si>
  <si>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</si>
  <si>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</si>
  <si>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</si>
  <si>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</si>
  <si>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</si>
  <si>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</si>
  <si>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</si>
  <si>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</si>
  <si>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</si>
  <si>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</si>
  <si>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</si>
  <si>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</si>
  <si>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</si>
  <si>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</si>
  <si>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</si>
  <si>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</si>
  <si>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</si>
  <si>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</si>
  <si>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</si>
  <si>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</si>
  <si>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</si>
  <si>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</si>
  <si>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</si>
  <si>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</si>
  <si>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</si>
  <si>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</si>
  <si>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</si>
  <si>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</si>
  <si>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</si>
  <si>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</si>
  <si>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</si>
  <si>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</si>
  <si>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</si>
  <si>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</si>
  <si>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</si>
  <si>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</si>
  <si>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</si>
  <si>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</si>
  <si>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</si>
  <si>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</si>
  <si>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</si>
  <si>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</si>
  <si>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</si>
  <si>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</si>
  <si>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</si>
  <si>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</si>
  <si>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</si>
  <si>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</si>
  <si>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</si>
  <si>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</si>
  <si>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</si>
  <si>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</si>
  <si>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</si>
  <si>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</si>
  <si>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</si>
  <si>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</si>
  <si>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</si>
  <si>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</si>
  <si>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</si>
  <si>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</si>
  <si>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</si>
  <si>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</si>
  <si>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</si>
  <si>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</si>
  <si>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</si>
  <si>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</si>
  <si>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</si>
  <si>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</si>
  <si>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</si>
  <si>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</si>
  <si>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</si>
  <si>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</si>
  <si>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</si>
  <si>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</si>
  <si>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</si>
  <si>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</si>
  <si>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</si>
  <si>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</si>
  <si>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</si>
  <si>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</si>
  <si>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</si>
  <si>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</si>
  <si>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</si>
  <si>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</si>
  <si>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</si>
  <si>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</si>
  <si>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</si>
  <si>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</si>
  <si>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</si>
  <si>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</si>
  <si>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</si>
  <si>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</si>
  <si>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</si>
  <si>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</si>
  <si>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</si>
  <si>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</si>
  <si>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</si>
  <si>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</si>
  <si>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</si>
  <si>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</si>
  <si>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</si>
  <si>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</si>
  <si>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</si>
  <si>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</si>
  <si>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</si>
  <si>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</si>
  <si>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</si>
  <si>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</si>
  <si>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</si>
  <si>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</si>
  <si>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</si>
  <si>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</si>
  <si>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</si>
  <si>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</si>
  <si>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</si>
  <si>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</si>
  <si>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</si>
  <si>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</si>
  <si>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</si>
  <si>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</si>
  <si>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</si>
  <si>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</si>
  <si>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</si>
  <si>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</si>
  <si>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</si>
  <si>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</si>
  <si>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</si>
  <si>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</si>
  <si>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</si>
  <si>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</si>
  <si>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</si>
  <si>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</si>
  <si>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</si>
  <si>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</si>
  <si>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</si>
  <si>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</si>
  <si>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</si>
  <si>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</si>
  <si>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</si>
  <si>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</si>
  <si>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</si>
  <si>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</si>
  <si>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</si>
  <si>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</si>
  <si>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</si>
  <si>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</si>
  <si>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</si>
  <si>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</si>
  <si>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</si>
  <si>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</si>
  <si>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</si>
  <si>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</si>
  <si>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</si>
  <si>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</si>
  <si>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</si>
  <si>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</si>
  <si>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</si>
  <si>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</si>
  <si>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</si>
  <si>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</si>
  <si>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</si>
  <si>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</si>
  <si>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</si>
  <si>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</si>
  <si>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</si>
  <si>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</si>
  <si>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</si>
  <si>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</si>
  <si>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</si>
  <si>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</si>
  <si>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</si>
  <si>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</si>
  <si>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</si>
  <si>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</si>
  <si>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</si>
  <si>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</si>
  <si>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</si>
  <si>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</si>
  <si>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</si>
  <si>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</si>
  <si>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</si>
  <si>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</si>
  <si>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</si>
  <si>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</si>
  <si>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</si>
  <si>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</si>
  <si>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</si>
  <si>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</si>
  <si>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</si>
  <si>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</si>
  <si>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</si>
  <si>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</si>
  <si>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</si>
  <si>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</si>
  <si>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</si>
  <si>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</si>
  <si>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</si>
  <si>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</si>
  <si>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</si>
  <si>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</si>
  <si>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</si>
  <si>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</si>
  <si>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</si>
  <si>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</si>
  <si>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</si>
  <si>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</si>
  <si>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</si>
  <si>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</si>
  <si>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</si>
  <si>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</si>
  <si>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</si>
  <si>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</si>
  <si>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</si>
  <si>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</si>
  <si>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</si>
  <si>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</si>
  <si>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</si>
  <si>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</si>
  <si>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</si>
  <si>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</si>
  <si>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</si>
  <si>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</si>
  <si>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</si>
  <si>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</si>
  <si>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</si>
  <si>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</si>
  <si>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</si>
  <si>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</si>
  <si>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</si>
  <si>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</si>
  <si>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</si>
  <si>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</si>
  <si>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</si>
  <si>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</si>
  <si>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</si>
  <si>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</si>
  <si>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</si>
  <si>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</si>
  <si>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</si>
  <si>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</si>
  <si>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</si>
  <si>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</si>
  <si>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</si>
  <si>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</si>
  <si>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</si>
  <si>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</si>
  <si>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</si>
  <si>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</si>
  <si>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</si>
  <si>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</si>
  <si>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</si>
  <si>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</si>
  <si>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</si>
  <si>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</si>
  <si>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</si>
  <si>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</si>
  <si>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</si>
  <si>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</si>
  <si>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</si>
  <si>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</si>
  <si>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</si>
  <si>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</si>
  <si>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</si>
  <si>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</si>
  <si>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</si>
  <si>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</si>
  <si>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</si>
  <si>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</si>
  <si>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</si>
  <si>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</si>
  <si>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</si>
  <si>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</si>
  <si>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</si>
  <si>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</si>
  <si>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</si>
  <si>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</si>
  <si>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</si>
  <si>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</si>
  <si>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</si>
  <si>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</si>
  <si>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</si>
  <si>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</si>
  <si>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</si>
  <si>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</si>
  <si>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</si>
  <si>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</si>
  <si>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</si>
  <si>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</si>
  <si>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</si>
  <si>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</si>
  <si>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</si>
  <si>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</si>
  <si>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</si>
  <si>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</si>
  <si>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</si>
  <si>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</si>
  <si>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</si>
  <si>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</si>
  <si>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</si>
  <si>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</si>
  <si>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</si>
  <si>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</si>
  <si>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</si>
  <si>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</si>
  <si>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</si>
  <si>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</si>
  <si>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</si>
  <si>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</si>
  <si>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</si>
  <si>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</si>
  <si>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</si>
  <si>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</si>
  <si>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</si>
  <si>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</si>
  <si>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</si>
  <si>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</si>
  <si>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</si>
  <si>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</si>
  <si>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</si>
  <si>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</si>
  <si>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</si>
  <si>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</si>
  <si>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</si>
  <si>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</si>
  <si>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</si>
  <si>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</si>
  <si>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</si>
  <si>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</si>
  <si>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</si>
  <si>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</si>
  <si>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</si>
  <si>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</si>
  <si>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</si>
  <si>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</si>
  <si>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</si>
  <si>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</si>
  <si>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</si>
  <si>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</si>
  <si>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</si>
  <si>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</si>
  <si>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</si>
  <si>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</si>
  <si>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</si>
  <si>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</si>
  <si>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</si>
  <si>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</si>
  <si>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</si>
  <si>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</si>
  <si>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</si>
  <si>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</si>
  <si>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</si>
  <si>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</si>
  <si>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</si>
  <si>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</si>
  <si>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</si>
  <si>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</si>
  <si>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</si>
  <si>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</si>
  <si>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</si>
  <si>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</si>
  <si>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</si>
  <si>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</si>
  <si>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</si>
  <si>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</si>
  <si>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</si>
  <si>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</si>
  <si>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</si>
  <si>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</si>
  <si>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</si>
  <si>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</si>
  <si>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</si>
  <si>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</si>
  <si>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</si>
  <si>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</si>
  <si>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</si>
  <si>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</si>
  <si>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</si>
  <si>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</si>
  <si>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</si>
  <si>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</si>
  <si>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</si>
  <si>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</si>
  <si>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</si>
  <si>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</si>
  <si>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</si>
  <si>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</si>
  <si>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</si>
  <si>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</si>
  <si>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</si>
  <si>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</si>
  <si>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</si>
  <si>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</si>
  <si>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</si>
  <si>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</si>
  <si>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</si>
  <si>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</si>
  <si>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</si>
  <si>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</si>
  <si>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</si>
  <si>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</si>
  <si>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</si>
  <si>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</si>
  <si>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</si>
  <si>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</si>
  <si>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</si>
  <si>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</si>
  <si>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</si>
  <si>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</si>
  <si>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</si>
  <si>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</si>
  <si>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</si>
  <si>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</si>
  <si>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</si>
  <si>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</si>
  <si>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</si>
  <si>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</si>
  <si>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</si>
  <si>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</si>
  <si>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</si>
  <si>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</si>
  <si>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</si>
  <si>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</si>
  <si>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</si>
  <si>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</si>
  <si>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</si>
  <si>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</si>
  <si>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</si>
  <si>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</si>
  <si>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</si>
  <si>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</si>
  <si>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</si>
  <si>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</si>
  <si>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</si>
  <si>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</si>
  <si>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</si>
  <si>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</si>
  <si>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</si>
  <si>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</si>
  <si>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</si>
  <si>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</si>
  <si>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</si>
  <si>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</si>
  <si>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</si>
  <si>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</si>
  <si>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</si>
  <si>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</si>
  <si>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</si>
  <si>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</si>
  <si>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</si>
  <si>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</si>
  <si>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</si>
  <si>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</si>
  <si>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</si>
  <si>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</si>
  <si>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</si>
  <si>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</si>
  <si>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</si>
  <si>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</si>
  <si>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</si>
  <si>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</si>
  <si>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</si>
  <si>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</si>
  <si>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</si>
  <si>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</si>
  <si>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</si>
  <si>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</si>
  <si>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</si>
  <si>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</si>
  <si>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</si>
  <si>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</si>
  <si>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</si>
  <si>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</si>
  <si>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</si>
  <si>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</si>
  <si>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</si>
  <si>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</si>
  <si>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</si>
  <si>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</si>
  <si>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</si>
  <si>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</si>
  <si>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</si>
  <si>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</si>
  <si>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</si>
  <si>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</si>
  <si>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</si>
  <si>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</si>
  <si>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</si>
  <si>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</si>
  <si>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</si>
  <si>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</si>
  <si>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</si>
  <si>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</si>
  <si>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</si>
  <si>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</si>
  <si>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</si>
  <si>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</si>
  <si>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</si>
  <si>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</si>
  <si>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</si>
  <si>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</si>
  <si>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</si>
  <si>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</si>
  <si>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</si>
  <si>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</si>
  <si>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</si>
  <si>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</si>
  <si>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</si>
  <si>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</si>
  <si>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</si>
  <si>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</si>
  <si>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</si>
  <si>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</si>
  <si>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</si>
  <si>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</si>
  <si>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</si>
  <si>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</si>
  <si>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</si>
  <si>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</si>
  <si>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</si>
  <si>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</si>
  <si>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</si>
  <si>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</si>
  <si>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</si>
  <si>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</si>
  <si>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</si>
  <si>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</si>
  <si>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</si>
  <si>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</si>
  <si>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</si>
  <si>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</si>
  <si>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</si>
  <si>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</si>
  <si>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</si>
  <si>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</si>
  <si>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</si>
  <si>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</si>
  <si>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</si>
  <si>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</si>
  <si>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</si>
  <si>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</si>
  <si>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</si>
  <si>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</si>
  <si>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</si>
  <si>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</si>
  <si>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</si>
  <si>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</si>
  <si>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</si>
  <si>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</si>
  <si>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</si>
  <si>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</si>
  <si>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</si>
  <si>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</si>
  <si>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</si>
  <si>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</si>
  <si>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</si>
  <si>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</si>
  <si>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</si>
  <si>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</si>
  <si>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</si>
  <si>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</si>
  <si>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</si>
  <si>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</si>
  <si>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</si>
  <si>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</si>
  <si>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</si>
  <si>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</si>
  <si>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</si>
  <si>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</si>
  <si>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</si>
  <si>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</si>
  <si>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</si>
  <si>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</si>
  <si>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</si>
  <si>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</si>
  <si>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</si>
  <si>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</si>
  <si>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</si>
  <si>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</si>
  <si>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</si>
  <si>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</si>
  <si>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</si>
  <si>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</si>
  <si>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</si>
  <si>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</si>
  <si>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</si>
  <si>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</si>
  <si>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</si>
  <si>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</si>
  <si>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</si>
  <si>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</si>
  <si>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</si>
  <si>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</si>
  <si>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</si>
  <si>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</si>
  <si>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</si>
  <si>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</si>
  <si>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</si>
  <si>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</si>
  <si>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</si>
  <si>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</si>
  <si>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</si>
  <si>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</si>
  <si>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</si>
  <si>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</si>
  <si>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</si>
  <si>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</si>
  <si>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</si>
  <si>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</si>
  <si>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</si>
  <si>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</si>
  <si>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</si>
  <si>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</si>
  <si>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</si>
  <si>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</si>
  <si>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</si>
  <si>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</si>
  <si>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</si>
  <si>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</si>
  <si>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</si>
  <si>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</si>
  <si>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</si>
  <si>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</si>
  <si>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</si>
  <si>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</si>
  <si>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</si>
  <si>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</si>
  <si>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</si>
  <si>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</si>
  <si>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</si>
  <si>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</si>
  <si>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</si>
  <si>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</si>
  <si>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</si>
  <si>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</si>
  <si>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</si>
  <si>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</si>
  <si>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</si>
  <si>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</si>
  <si>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</si>
  <si>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</si>
  <si>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</si>
  <si>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</si>
  <si>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</si>
  <si>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</si>
  <si>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</si>
  <si>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</si>
  <si>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</si>
  <si>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</si>
  <si>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</si>
  <si>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</si>
  <si>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</si>
  <si>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</si>
  <si>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</si>
  <si>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</si>
  <si>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</si>
  <si>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</si>
  <si>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</si>
  <si>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</si>
  <si>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</si>
  <si>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</si>
  <si>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</si>
  <si>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</si>
  <si>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</si>
  <si>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</si>
  <si>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</si>
  <si>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</si>
  <si>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</si>
  <si>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</si>
  <si>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</si>
  <si>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</si>
  <si>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</si>
  <si>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</si>
  <si>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</si>
  <si>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</si>
  <si>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</si>
  <si>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</si>
  <si>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</si>
  <si>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</si>
  <si>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</si>
  <si>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</si>
  <si>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</si>
  <si>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</si>
  <si>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</si>
  <si>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</si>
  <si>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</si>
  <si>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</si>
  <si>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</si>
  <si>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</si>
  <si>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</si>
  <si>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</si>
  <si>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</si>
  <si>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</si>
  <si>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</si>
  <si>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</si>
  <si>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</si>
  <si>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</si>
  <si>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</si>
  <si>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</si>
  <si>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</si>
  <si>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</si>
  <si>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</si>
  <si>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</si>
  <si>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</si>
  <si>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</si>
  <si>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</si>
  <si>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</si>
  <si>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</si>
  <si>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</si>
  <si>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</si>
  <si>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</si>
  <si>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</si>
  <si>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</si>
  <si>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</si>
  <si>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</si>
  <si>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</si>
  <si>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</si>
  <si>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</si>
  <si>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</si>
  <si>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</si>
  <si>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</si>
  <si>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</si>
  <si>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</si>
  <si>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</si>
  <si>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</si>
  <si>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</si>
  <si>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</si>
  <si>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</si>
  <si>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</si>
  <si>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</si>
  <si>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</si>
  <si>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</si>
  <si>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</si>
  <si>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</si>
  <si>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</si>
  <si>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</si>
  <si>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</si>
  <si>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</si>
  <si>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</si>
  <si>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</si>
  <si>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</si>
  <si>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</si>
  <si>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</si>
  <si>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</si>
  <si>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</si>
  <si>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</si>
  <si>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</si>
  <si>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</si>
  <si>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</si>
  <si>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</si>
  <si>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</si>
  <si>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</si>
  <si>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</si>
  <si>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</si>
  <si>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</si>
  <si>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</si>
  <si>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</si>
  <si>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</si>
  <si>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</si>
  <si>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</si>
  <si>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</si>
  <si>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</si>
  <si>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</si>
  <si>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</si>
  <si>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</si>
  <si>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</si>
  <si>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</si>
  <si>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</si>
  <si>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</si>
  <si>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</si>
  <si>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</si>
  <si>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</si>
  <si>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</si>
  <si>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</si>
  <si>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</si>
  <si>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</si>
  <si>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</si>
  <si>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</si>
  <si>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</si>
  <si>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</si>
  <si>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</si>
  <si>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</si>
  <si>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</si>
  <si>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</si>
  <si>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</si>
  <si>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</si>
  <si>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</si>
  <si>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</si>
  <si>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</si>
  <si>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</si>
  <si>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</si>
  <si>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</si>
  <si>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</si>
  <si>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</si>
  <si>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</si>
  <si>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</si>
  <si>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</si>
  <si>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</si>
  <si>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</si>
  <si>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</si>
  <si>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</si>
  <si>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</si>
  <si>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</si>
  <si>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</si>
  <si>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</si>
  <si>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</si>
  <si>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</si>
  <si>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</si>
  <si>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</si>
  <si>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</si>
  <si>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</si>
  <si>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</si>
  <si>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</si>
  <si>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</si>
  <si>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</si>
  <si>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</si>
  <si>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</si>
  <si>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</si>
  <si>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</si>
  <si>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</si>
  <si>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</si>
  <si>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</si>
  <si>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</si>
  <si>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</si>
  <si>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</si>
  <si>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</si>
  <si>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</si>
  <si>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</si>
  <si>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</si>
  <si>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</si>
  <si>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</si>
  <si>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</si>
  <si>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</si>
  <si>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</si>
  <si>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</si>
  <si>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</si>
  <si>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</si>
  <si>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</si>
  <si>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</si>
  <si>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</si>
  <si>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</si>
  <si>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</si>
  <si>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</si>
  <si>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</si>
  <si>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</si>
  <si>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</si>
  <si>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</si>
  <si>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</si>
  <si>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</si>
  <si>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</si>
  <si>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</si>
  <si>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</si>
  <si>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</si>
  <si>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</si>
  <si>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</si>
  <si>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</si>
  <si>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</si>
  <si>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</si>
  <si>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</si>
  <si>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</si>
  <si>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</si>
  <si>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</si>
  <si>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</si>
  <si>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</si>
  <si>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</si>
  <si>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</si>
  <si>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</si>
  <si>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</si>
  <si>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</si>
  <si>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</si>
  <si>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</si>
  <si>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</si>
  <si>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</si>
  <si>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</si>
  <si>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</si>
  <si>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</si>
  <si>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</si>
  <si>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</si>
  <si>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</si>
  <si>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</si>
  <si>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</si>
  <si>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</si>
  <si>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</si>
  <si>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</si>
  <si>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</si>
  <si>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</si>
  <si>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</si>
  <si>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</si>
  <si>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</si>
  <si>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</si>
  <si>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</si>
  <si>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</si>
  <si>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</si>
  <si>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</si>
  <si>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</si>
  <si>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</si>
  <si>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</si>
  <si>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</si>
  <si>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</si>
  <si>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</si>
  <si>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</si>
  <si>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</si>
  <si>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</si>
  <si>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</si>
  <si>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</si>
  <si>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</si>
  <si>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</si>
  <si>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</si>
  <si>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</si>
  <si>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</si>
  <si>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</si>
  <si>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</si>
  <si>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</si>
  <si>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</si>
  <si>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</si>
  <si>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</si>
  <si>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</si>
  <si>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</si>
  <si>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</si>
  <si>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</si>
  <si>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</si>
  <si>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</si>
  <si>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</si>
  <si>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</si>
  <si>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</si>
  <si>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</si>
  <si>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</si>
  <si>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</si>
  <si>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</si>
  <si>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</si>
  <si>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</si>
  <si>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</si>
  <si>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</si>
  <si>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</si>
  <si>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</si>
  <si>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</si>
  <si>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</si>
  <si>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</si>
  <si>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</si>
  <si>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</si>
  <si>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</si>
  <si>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</si>
  <si>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</si>
  <si>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</si>
  <si>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</si>
  <si>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</si>
  <si>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</si>
  <si>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</si>
  <si>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</si>
  <si>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</si>
  <si>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</si>
  <si>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</si>
  <si>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</si>
  <si>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</si>
  <si>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</si>
  <si>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</si>
  <si>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</si>
  <si>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</si>
  <si>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</si>
  <si>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</si>
  <si>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</si>
  <si>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</si>
  <si>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</si>
  <si>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</si>
  <si>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</si>
  <si>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</si>
  <si>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</si>
  <si>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</si>
  <si>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</si>
  <si>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</si>
  <si>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</si>
  <si>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</si>
  <si>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</si>
  <si>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</si>
  <si>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</si>
  <si>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</si>
  <si>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</si>
  <si>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</si>
  <si>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</si>
  <si>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</si>
  <si>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</si>
  <si>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</si>
  <si>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</si>
  <si>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</si>
  <si>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</si>
  <si>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</si>
  <si>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</si>
  <si>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</si>
  <si>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</si>
  <si>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</si>
  <si>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</si>
  <si>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</si>
  <si>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</si>
  <si>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</si>
  <si>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</si>
  <si>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</si>
  <si>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</si>
  <si>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</si>
  <si>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</si>
  <si>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</si>
  <si>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</si>
  <si>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</si>
  <si>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</si>
  <si>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</si>
  <si>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</si>
  <si>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</si>
  <si>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</si>
  <si>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</si>
  <si>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</si>
  <si>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</si>
  <si>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</si>
  <si>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</si>
  <si>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</si>
  <si>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</si>
  <si>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</si>
  <si>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</si>
  <si>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</si>
  <si>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</si>
  <si>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</si>
  <si>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</si>
  <si>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</si>
  <si>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</si>
  <si>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</si>
  <si>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</si>
  <si>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</si>
  <si>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</si>
  <si>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</si>
  <si>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</si>
  <si>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</si>
  <si>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</si>
  <si>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</si>
  <si>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</si>
  <si>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</si>
  <si>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</si>
  <si>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</si>
  <si>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</si>
  <si>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</si>
  <si>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</si>
  <si>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</si>
  <si>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</si>
  <si>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</si>
  <si>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</si>
  <si>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</si>
  <si>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</si>
  <si>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</si>
  <si>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</si>
  <si>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</si>
  <si>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</si>
  <si>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</si>
  <si>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</si>
  <si>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</si>
  <si>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</si>
  <si>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</si>
  <si>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</si>
  <si>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</si>
  <si>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</si>
  <si>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</si>
  <si>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</si>
  <si>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</si>
  <si>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</si>
  <si>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</si>
  <si>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</si>
  <si>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</si>
  <si>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</si>
  <si>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</si>
  <si>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</si>
  <si>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</si>
  <si>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</si>
  <si>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</si>
  <si>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</si>
  <si>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</si>
  <si>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</si>
  <si>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</si>
  <si>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</si>
  <si>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</si>
  <si>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</si>
  <si>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</si>
  <si>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</si>
  <si>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</si>
  <si>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</si>
  <si>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</si>
  <si>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</si>
  <si>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</si>
  <si>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</si>
  <si>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</si>
  <si>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</si>
  <si>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</si>
  <si>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</si>
  <si>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</si>
  <si>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</si>
  <si>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</si>
  <si>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</si>
  <si>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</si>
  <si>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</si>
  <si>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</si>
  <si>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</si>
  <si>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</si>
  <si>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</si>
  <si>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</si>
  <si>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</si>
  <si>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</si>
  <si>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</si>
  <si>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</si>
  <si>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</si>
  <si>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</si>
  <si>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</si>
  <si>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</si>
  <si>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</si>
  <si>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</si>
  <si>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</si>
  <si>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</si>
  <si>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</si>
  <si>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</si>
  <si>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</si>
  <si>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</si>
  <si>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</si>
  <si>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</si>
  <si>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</si>
  <si>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</si>
  <si>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</si>
  <si>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</si>
  <si>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</si>
  <si>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</si>
  <si>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</si>
  <si>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</si>
  <si>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</si>
  <si>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</si>
  <si>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</si>
  <si>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</si>
  <si>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</si>
  <si>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</si>
  <si>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</si>
  <si>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</si>
  <si>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</si>
  <si>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</si>
  <si>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</si>
  <si>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</si>
  <si>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</si>
  <si>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</si>
  <si>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</si>
  <si>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</si>
  <si>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</si>
  <si>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</si>
  <si>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</si>
  <si>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</si>
  <si>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</si>
  <si>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</si>
  <si>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</si>
  <si>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</si>
  <si>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</si>
  <si>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</si>
  <si>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</si>
  <si>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</si>
  <si>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</si>
  <si>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</si>
  <si>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</si>
  <si>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</si>
  <si>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</si>
  <si>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</si>
  <si>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</si>
  <si>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</si>
  <si>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</si>
  <si>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</si>
  <si>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</si>
  <si>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</si>
  <si>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</si>
  <si>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</si>
  <si>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</si>
  <si>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</si>
  <si>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</si>
  <si>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</si>
  <si>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</si>
  <si>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</si>
  <si>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</si>
  <si>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</si>
  <si>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</si>
  <si>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</si>
  <si>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</si>
  <si>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</si>
  <si>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</si>
  <si>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</si>
  <si>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</si>
  <si>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</si>
  <si>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</si>
  <si>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</si>
  <si>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</si>
  <si>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</si>
  <si>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</si>
  <si>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</si>
  <si>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</si>
  <si>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</si>
  <si>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</si>
  <si>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</si>
  <si>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</si>
  <si>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</si>
  <si>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</si>
  <si>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</si>
  <si>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</si>
  <si>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</si>
  <si>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</si>
  <si>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</si>
  <si>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</si>
  <si>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</si>
  <si>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</si>
  <si>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</si>
  <si>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</si>
  <si>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</si>
  <si>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</si>
  <si>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</si>
  <si>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</si>
  <si>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</si>
  <si>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</si>
  <si>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</si>
  <si>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</si>
  <si>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</si>
  <si>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</si>
  <si>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</si>
  <si>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</si>
  <si>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</si>
  <si>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</si>
  <si>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</si>
  <si>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</si>
  <si>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</si>
  <si>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</si>
  <si>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</si>
  <si>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</si>
  <si>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</si>
  <si>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</si>
  <si>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</si>
  <si>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</si>
  <si>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</si>
  <si>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</si>
  <si>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</si>
  <si>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</si>
  <si>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</si>
  <si>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</si>
  <si>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</si>
  <si>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</si>
  <si>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</si>
  <si>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</si>
  <si>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</si>
  <si>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</si>
  <si>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</si>
  <si>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</si>
  <si>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</si>
  <si>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</si>
  <si>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</si>
  <si>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</si>
  <si>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</si>
  <si>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</si>
  <si>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</si>
  <si>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</si>
  <si>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</si>
  <si>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</si>
  <si>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</si>
  <si>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</si>
  <si>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</si>
  <si>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</si>
  <si>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</si>
  <si>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</si>
  <si>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</si>
  <si>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</si>
  <si>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</si>
  <si>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</si>
  <si>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</si>
  <si>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</si>
  <si>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</si>
  <si>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</si>
  <si>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</si>
  <si>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</si>
  <si>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</si>
  <si>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</si>
  <si>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</si>
  <si>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</si>
  <si>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</si>
  <si>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</si>
  <si>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</si>
  <si>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</si>
  <si>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</si>
  <si>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</si>
  <si>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</si>
  <si>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</si>
  <si>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</si>
  <si>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</si>
  <si>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</si>
  <si>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</si>
  <si>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</si>
  <si>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</si>
  <si>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</si>
  <si>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</si>
  <si>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</si>
  <si>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</si>
  <si>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</si>
  <si>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</si>
  <si>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</si>
  <si>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</si>
  <si>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</si>
  <si>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</si>
  <si>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</si>
  <si>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</si>
  <si>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</si>
  <si>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</si>
  <si>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</si>
  <si>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</si>
  <si>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</si>
  <si>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</si>
  <si>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</si>
  <si>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</si>
  <si>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</si>
  <si>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</si>
  <si>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</si>
  <si>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</si>
  <si>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</si>
  <si>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</si>
  <si>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</si>
  <si>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</si>
  <si>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</si>
  <si>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</si>
  <si>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</si>
  <si>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</si>
  <si>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</si>
  <si>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</si>
  <si>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</si>
  <si>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</si>
  <si>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</si>
  <si>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</si>
  <si>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</si>
  <si>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</si>
  <si>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</si>
  <si>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</si>
  <si>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</si>
  <si>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</si>
  <si>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</si>
  <si>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</si>
  <si>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</si>
  <si>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</si>
  <si>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</si>
  <si>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</si>
  <si>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</si>
  <si>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</si>
  <si>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</si>
  <si>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</si>
  <si>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</si>
  <si>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</si>
  <si>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</si>
  <si>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</si>
  <si>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</si>
  <si>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</si>
  <si>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</si>
  <si>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</si>
  <si>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</si>
  <si>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</si>
  <si>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</si>
  <si>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</si>
  <si>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</si>
  <si>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</si>
  <si>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</si>
  <si>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</si>
  <si>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</si>
  <si>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</si>
  <si>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</si>
  <si>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</si>
  <si>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</si>
  <si>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</si>
  <si>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</si>
  <si>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</si>
  <si>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</si>
  <si>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</si>
  <si>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</si>
  <si>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</si>
  <si>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</si>
  <si>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</si>
  <si>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</si>
  <si>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</si>
  <si>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</si>
  <si>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</si>
  <si>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</si>
  <si>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</si>
  <si>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</si>
  <si>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</si>
  <si>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</si>
  <si>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</si>
  <si>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</si>
  <si>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</si>
  <si>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</si>
  <si>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</si>
  <si>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</si>
  <si>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</si>
  <si>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</si>
  <si>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</si>
  <si>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</si>
  <si>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</si>
  <si>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</si>
  <si>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</si>
  <si>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</si>
  <si>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</si>
  <si>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</si>
  <si>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</si>
  <si>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</si>
  <si>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</si>
  <si>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</si>
  <si>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</si>
  <si>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</si>
  <si>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</si>
  <si>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</si>
  <si>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</si>
  <si>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</si>
  <si>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</si>
  <si>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</si>
  <si>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</si>
  <si>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</si>
  <si>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</si>
  <si>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</si>
  <si>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</si>
  <si>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</si>
  <si>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</si>
  <si>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</si>
  <si>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</si>
  <si>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</si>
  <si>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</si>
  <si>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</si>
  <si>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</si>
  <si>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</si>
  <si>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</si>
  <si>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</si>
  <si>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</si>
  <si>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</si>
  <si>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</si>
  <si>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</si>
  <si>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</si>
  <si>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</si>
  <si>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</si>
  <si>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</si>
  <si>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</si>
  <si>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</si>
  <si>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</si>
  <si>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</si>
  <si>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</si>
  <si>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</si>
  <si>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</si>
  <si>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</si>
  <si>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</si>
  <si>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</si>
  <si>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</si>
  <si>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</si>
  <si>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</si>
  <si>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</si>
  <si>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</si>
  <si>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</si>
  <si>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</si>
  <si>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</si>
  <si>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</si>
  <si>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</si>
  <si>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</si>
  <si>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</si>
  <si>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</si>
  <si>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</si>
  <si>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</si>
  <si>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</si>
  <si>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</si>
  <si>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</si>
  <si>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</si>
  <si>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</si>
  <si>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</si>
  <si>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</si>
  <si>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</si>
  <si>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</si>
  <si>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</si>
  <si>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</si>
  <si>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</si>
  <si>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</si>
  <si>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</si>
  <si>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</si>
  <si>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</si>
  <si>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</si>
  <si>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</si>
  <si>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</si>
  <si>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</si>
  <si>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</si>
  <si>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</si>
  <si>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</si>
  <si>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</si>
  <si>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</si>
  <si>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</si>
  <si>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</si>
  <si>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</si>
  <si>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</si>
  <si>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</si>
  <si>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</si>
  <si>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</si>
  <si>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</si>
  <si>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</si>
  <si>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</si>
  <si>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</si>
  <si>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</si>
  <si>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</si>
  <si>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</si>
  <si>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</si>
  <si>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</si>
  <si>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</si>
  <si>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</si>
  <si>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</si>
  <si>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</si>
  <si>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</si>
  <si>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</si>
  <si>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</si>
  <si>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</si>
  <si>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</si>
  <si>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</si>
  <si>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</si>
  <si>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</si>
  <si>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</si>
  <si>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</si>
  <si>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</si>
  <si>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</si>
  <si>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</si>
  <si>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</si>
  <si>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</si>
  <si>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</si>
  <si>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</si>
  <si>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</si>
  <si>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</si>
  <si>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</si>
  <si>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</si>
  <si>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</si>
  <si>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</si>
  <si>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</si>
  <si>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</si>
  <si>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</si>
  <si>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</si>
  <si>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</si>
  <si>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</si>
  <si>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</si>
  <si>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</si>
  <si>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</si>
  <si>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</si>
  <si>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</si>
  <si>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</si>
  <si>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</si>
  <si>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</si>
  <si>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</si>
  <si>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</si>
  <si>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</si>
  <si>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</si>
  <si>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</si>
  <si>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</si>
  <si>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</si>
  <si>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</si>
  <si>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</si>
  <si>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</si>
  <si>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</si>
  <si>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</si>
  <si>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</si>
  <si>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</si>
  <si>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</si>
  <si>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</si>
  <si>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</si>
  <si>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</si>
  <si>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</si>
  <si>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</si>
  <si>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</si>
  <si>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</si>
  <si>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</si>
  <si>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</si>
  <si>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</si>
  <si>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</si>
  <si>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</si>
  <si>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</si>
  <si>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</si>
  <si>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</si>
  <si>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</si>
  <si>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</si>
  <si>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</si>
  <si>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</si>
  <si>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</si>
  <si>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</si>
  <si>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</si>
  <si>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</si>
  <si>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</si>
  <si>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</si>
  <si>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</si>
  <si>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</si>
  <si>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</si>
  <si>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</si>
  <si>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</si>
  <si>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</si>
  <si>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</si>
  <si>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</si>
  <si>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</si>
  <si>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</si>
  <si>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</si>
  <si>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</si>
  <si>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</si>
  <si>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</si>
  <si>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</si>
  <si>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</si>
  <si>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</si>
  <si>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</si>
  <si>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</si>
  <si>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</si>
  <si>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</si>
  <si>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</si>
  <si>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</si>
  <si>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</si>
  <si>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</si>
  <si>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</si>
  <si>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</si>
  <si>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</si>
  <si>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</si>
  <si>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</si>
  <si>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</si>
  <si>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</si>
  <si>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</si>
  <si>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</si>
  <si>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</si>
  <si>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</si>
  <si>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</si>
  <si>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</si>
  <si>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</si>
  <si>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</si>
  <si>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</si>
  <si>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</si>
  <si>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</si>
  <si>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</si>
  <si>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</si>
  <si>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</si>
  <si>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</si>
  <si>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</si>
  <si>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</si>
  <si>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</si>
  <si>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</si>
  <si>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</si>
  <si>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</si>
  <si>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</si>
  <si>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</si>
  <si>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</si>
  <si>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</si>
  <si>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</si>
  <si>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</si>
  <si>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</si>
  <si>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</si>
  <si>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</si>
  <si>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</si>
  <si>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</si>
  <si>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</si>
  <si>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</si>
  <si>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</si>
  <si>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</si>
  <si>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</si>
  <si>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</si>
  <si>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</si>
  <si>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</si>
  <si>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</si>
  <si>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</si>
  <si>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</si>
  <si>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</si>
  <si>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</si>
  <si>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</si>
  <si>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</si>
  <si>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</si>
  <si>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</si>
  <si>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</si>
  <si>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</si>
  <si>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</si>
  <si>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</si>
  <si>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</si>
  <si>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</si>
  <si>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</si>
  <si>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</si>
  <si>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</si>
  <si>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</si>
  <si>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</si>
  <si>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</si>
  <si>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</si>
  <si>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</si>
  <si>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</si>
  <si>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</si>
  <si>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</si>
  <si>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</si>
  <si>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</si>
  <si>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</si>
  <si>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</si>
  <si>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</si>
  <si>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</si>
  <si>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</si>
  <si>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</si>
  <si>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</si>
  <si>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</si>
  <si>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</si>
  <si>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</si>
  <si>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</si>
  <si>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</si>
  <si>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</si>
  <si>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</si>
  <si>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</si>
  <si>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</si>
  <si>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</si>
  <si>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</si>
  <si>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</si>
  <si>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</si>
  <si>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</si>
  <si>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</si>
  <si>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</si>
  <si>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</si>
  <si>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</si>
  <si>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</si>
  <si>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</si>
  <si>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</si>
  <si>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</si>
  <si>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</si>
  <si>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</si>
  <si>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</si>
  <si>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</si>
  <si>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</si>
  <si>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</si>
  <si>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</si>
  <si>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</si>
  <si>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</si>
  <si>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</si>
  <si>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</si>
  <si>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</si>
  <si>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</si>
  <si>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</si>
  <si>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</si>
  <si>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</si>
  <si>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</si>
  <si>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</si>
  <si>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</si>
  <si>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</si>
  <si>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</si>
  <si>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</si>
  <si>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</si>
  <si>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</si>
  <si>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</si>
  <si>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</si>
  <si>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</si>
  <si>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</si>
  <si>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</si>
  <si>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</si>
  <si>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</si>
  <si>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</si>
  <si>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</si>
  <si>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</si>
  <si>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</si>
  <si>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</si>
  <si>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</si>
  <si>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</si>
  <si>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</si>
  <si>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</si>
  <si>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</si>
  <si>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</si>
  <si>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</si>
  <si>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</si>
  <si>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</si>
  <si>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</si>
  <si>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</si>
  <si>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</si>
  <si>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</si>
  <si>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</si>
  <si>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</si>
  <si>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</si>
  <si>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</si>
  <si>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</si>
  <si>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</si>
  <si>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</si>
  <si>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</si>
  <si>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</si>
  <si>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</si>
  <si>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</si>
  <si>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</si>
  <si>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</si>
  <si>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</si>
  <si>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</si>
  <si>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</si>
  <si>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</si>
  <si>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</si>
  <si>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</si>
  <si>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</si>
  <si>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</si>
  <si>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</si>
  <si>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</si>
  <si>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</si>
  <si>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</si>
  <si>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</si>
  <si>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</si>
  <si>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</si>
  <si>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</si>
  <si>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</si>
  <si>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</si>
  <si>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</si>
  <si>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</si>
  <si>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</si>
  <si>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</si>
  <si>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</si>
  <si>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</si>
  <si>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</si>
  <si>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</si>
  <si>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</si>
  <si>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</si>
  <si>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</si>
  <si>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</si>
  <si>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</si>
  <si>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</si>
  <si>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</si>
  <si>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</si>
  <si>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</si>
  <si>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</si>
  <si>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</si>
  <si>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</si>
  <si>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</si>
  <si>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</si>
  <si>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</si>
  <si>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</si>
  <si>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</si>
  <si>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</si>
  <si>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</si>
  <si>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</si>
  <si>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</si>
  <si>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</si>
  <si>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</si>
  <si>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</si>
  <si>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</si>
  <si>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</si>
  <si>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</si>
  <si>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</si>
  <si>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</si>
  <si>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</si>
  <si>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</si>
  <si>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</si>
  <si>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</si>
  <si>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</si>
  <si>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</si>
  <si>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</si>
  <si>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</si>
  <si>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</si>
  <si>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</si>
  <si>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</si>
  <si>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</si>
  <si>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</si>
  <si>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</si>
  <si>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</si>
  <si>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</si>
  <si>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</si>
  <si>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</si>
  <si>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</si>
  <si>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</si>
  <si>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</si>
  <si>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</si>
  <si>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</si>
  <si>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</si>
  <si>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</si>
  <si>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</si>
  <si>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</si>
  <si>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</si>
  <si>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</si>
  <si>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</si>
  <si>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</si>
  <si>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</si>
  <si>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</si>
  <si>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</si>
  <si>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</si>
  <si>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</si>
  <si>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</si>
  <si>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</si>
  <si>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</si>
  <si>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</si>
  <si>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</si>
  <si>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</si>
  <si>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</si>
  <si>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</si>
  <si>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</si>
  <si>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</si>
  <si>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</si>
  <si>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</si>
  <si>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</si>
  <si>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</si>
  <si>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</si>
  <si>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</si>
  <si>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</si>
  <si>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</si>
  <si>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</si>
  <si>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</si>
  <si>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</si>
  <si>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</si>
  <si>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</si>
  <si>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</si>
  <si>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</si>
  <si>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</si>
  <si>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</si>
  <si>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</si>
  <si>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</si>
  <si>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</si>
  <si>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</si>
  <si>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</si>
  <si>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</si>
  <si>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</si>
  <si>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</si>
  <si>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</si>
  <si>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</si>
  <si>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</si>
  <si>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</si>
  <si>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</si>
  <si>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</si>
  <si>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</si>
  <si>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</si>
  <si>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</si>
  <si>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</si>
  <si>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</si>
  <si>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</si>
  <si>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</si>
  <si>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</si>
  <si>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</si>
  <si>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</si>
  <si>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</si>
  <si>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</si>
  <si>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</si>
  <si>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</si>
  <si>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</si>
  <si>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</si>
  <si>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</si>
  <si>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</si>
  <si>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</si>
  <si>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</si>
  <si>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</si>
  <si>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</si>
  <si>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</si>
  <si>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</si>
  <si>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</si>
  <si>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</si>
  <si>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</si>
  <si>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</si>
  <si>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</si>
  <si>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</si>
  <si>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</si>
  <si>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</si>
  <si>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</si>
  <si>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</si>
  <si>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</si>
  <si>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</si>
  <si>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</si>
  <si>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</si>
  <si>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</si>
  <si>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</si>
  <si>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</si>
  <si>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</si>
  <si>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</si>
  <si>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</si>
  <si>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</si>
  <si>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</si>
  <si>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</si>
  <si>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</si>
  <si>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</si>
  <si>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</si>
  <si>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</si>
  <si>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</si>
  <si>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</si>
  <si>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</si>
  <si>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</si>
  <si>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</si>
  <si>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</si>
  <si>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</si>
  <si>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</si>
  <si>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</si>
  <si>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</si>
  <si>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</si>
  <si>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</si>
  <si>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</si>
  <si>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</si>
  <si>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</si>
  <si>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</si>
  <si>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</si>
  <si>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</si>
  <si>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</si>
  <si>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</si>
  <si>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</si>
  <si>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</si>
  <si>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</si>
  <si>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</si>
  <si>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</si>
  <si>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</si>
  <si>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</si>
  <si>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</si>
  <si>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</si>
  <si>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</si>
  <si>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</si>
  <si>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</si>
  <si>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</si>
  <si>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</si>
  <si>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</si>
  <si>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</si>
  <si>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</si>
  <si>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</si>
  <si>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</si>
  <si>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</si>
  <si>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</si>
  <si>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</si>
  <si>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</si>
  <si>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</si>
  <si>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</si>
  <si>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</si>
  <si>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</si>
  <si>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</si>
  <si>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</si>
  <si>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</si>
  <si>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</si>
  <si>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</si>
  <si>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</si>
  <si>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</si>
  <si>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</si>
  <si>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</si>
  <si>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</si>
  <si>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</si>
  <si>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</si>
  <si>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</si>
  <si>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</si>
  <si>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</si>
  <si>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</si>
  <si>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</si>
  <si>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</si>
  <si>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</si>
  <si>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</si>
  <si>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</si>
  <si>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</si>
  <si>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</si>
  <si>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</si>
  <si>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</si>
  <si>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</si>
  <si>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</si>
  <si>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</si>
  <si>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</si>
  <si>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</si>
  <si>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</si>
  <si>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</si>
  <si>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</si>
  <si>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</si>
  <si>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</si>
  <si>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</si>
  <si>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</si>
  <si>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</si>
  <si>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</si>
  <si>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</si>
  <si>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</si>
  <si>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</si>
  <si>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</si>
  <si>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</si>
  <si>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</si>
  <si>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</si>
  <si>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</si>
  <si>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</si>
  <si>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</si>
  <si>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</si>
  <si>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</si>
  <si>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</si>
  <si>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</si>
  <si>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</si>
  <si>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</si>
  <si>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</si>
  <si>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</si>
  <si>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</si>
  <si>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</si>
  <si>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</si>
  <si>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</si>
  <si>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</si>
  <si>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</si>
  <si>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</si>
  <si>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</si>
  <si>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</si>
  <si>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</si>
  <si>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</si>
  <si>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</si>
  <si>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</si>
  <si>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</si>
  <si>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</si>
  <si>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</si>
  <si>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</si>
  <si>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</si>
  <si>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</si>
  <si>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</si>
  <si>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</si>
  <si>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</si>
  <si>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</si>
  <si>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</si>
  <si>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</si>
  <si>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</si>
  <si>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</si>
  <si>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</si>
  <si>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</si>
  <si>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</si>
  <si>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</si>
  <si>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</si>
  <si>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</si>
  <si>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</si>
  <si>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</si>
  <si>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</si>
  <si>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</si>
  <si>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</si>
  <si>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</si>
  <si>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</si>
  <si>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</si>
  <si>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</si>
  <si>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</si>
  <si>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</si>
  <si>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</si>
  <si>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</si>
  <si>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</si>
  <si>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</si>
  <si>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</si>
  <si>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</si>
  <si>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</si>
  <si>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</si>
  <si>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</si>
  <si>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</si>
  <si>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</si>
  <si>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</si>
  <si>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</si>
  <si>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</si>
  <si>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</si>
  <si>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</si>
  <si>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</si>
  <si>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</si>
  <si>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</si>
  <si>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</si>
  <si>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</si>
  <si>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</si>
  <si>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</si>
  <si>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</si>
  <si>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</si>
  <si>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</si>
  <si>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</si>
  <si>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</si>
  <si>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</si>
  <si>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</si>
  <si>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</si>
  <si>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</si>
  <si>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</si>
  <si>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</si>
  <si>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</si>
  <si>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</si>
  <si>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</si>
  <si>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</si>
  <si>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</si>
  <si>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</si>
  <si>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</si>
  <si>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</si>
  <si>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</si>
  <si>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</si>
  <si>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</si>
  <si>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</si>
  <si>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</si>
  <si>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</si>
  <si>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</si>
  <si>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</si>
  <si>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</si>
  <si>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</si>
  <si>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</si>
  <si>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</si>
  <si>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</si>
  <si>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</si>
  <si>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</si>
  <si>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</si>
  <si>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</si>
  <si>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</si>
  <si>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</si>
  <si>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</si>
  <si>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</si>
  <si>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</si>
  <si>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</si>
  <si>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</si>
  <si>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</si>
  <si>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</si>
  <si>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</si>
  <si>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</si>
  <si>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</si>
  <si>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</si>
  <si>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</si>
  <si>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</si>
  <si>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</si>
  <si>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</si>
  <si>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</si>
  <si>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</si>
  <si>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</si>
  <si>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</si>
  <si>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</si>
  <si>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</si>
  <si>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</si>
  <si>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</si>
  <si>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</si>
  <si>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</si>
  <si>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</si>
  <si>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</si>
  <si>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</si>
  <si>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</si>
  <si>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</si>
  <si>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</si>
  <si>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</si>
  <si>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</si>
  <si>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</si>
  <si>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</si>
  <si>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</si>
  <si>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</si>
  <si>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</si>
  <si>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</si>
  <si>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</si>
  <si>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</si>
  <si>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</si>
  <si>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</si>
  <si>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</si>
  <si>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</si>
  <si>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</si>
  <si>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</si>
  <si>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</si>
  <si>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</si>
  <si>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</si>
  <si>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</si>
  <si>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</si>
  <si>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</si>
  <si>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</si>
  <si>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</si>
  <si>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</si>
  <si>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</si>
  <si>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</si>
  <si>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</si>
  <si>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</si>
  <si>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</si>
  <si>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</si>
  <si>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</si>
  <si>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</si>
  <si>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</si>
  <si>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</si>
  <si>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</si>
  <si>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</si>
  <si>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</si>
  <si>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</si>
  <si>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</si>
  <si>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</si>
  <si>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</si>
  <si>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</si>
  <si>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</si>
  <si>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</si>
  <si>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</si>
  <si>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</si>
  <si>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</si>
  <si>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</si>
  <si>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</si>
  <si>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</si>
  <si>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</si>
  <si>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</si>
  <si>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</si>
  <si>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</si>
  <si>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</si>
  <si>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</si>
  <si>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</si>
  <si>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</si>
  <si>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</si>
  <si>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</si>
  <si>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</si>
  <si>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</si>
  <si>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</si>
  <si>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</si>
  <si>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</si>
  <si>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</si>
  <si>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</si>
  <si>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</si>
  <si>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</si>
  <si>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</si>
  <si>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</si>
  <si>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</si>
  <si>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</si>
  <si>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</si>
  <si>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</si>
  <si>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</si>
  <si>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</si>
  <si>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</si>
  <si>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</si>
  <si>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</si>
  <si>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</si>
  <si>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</si>
  <si>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</si>
  <si>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</si>
  <si>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</si>
  <si>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</si>
  <si>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</si>
  <si>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</si>
  <si>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</si>
  <si>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</si>
  <si>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</si>
  <si>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</si>
  <si>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</si>
  <si>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</si>
  <si>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</si>
  <si>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</si>
  <si>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</si>
  <si>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</si>
  <si>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</si>
  <si>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</si>
  <si>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</si>
  <si>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</si>
  <si>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</si>
  <si>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</si>
  <si>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</si>
  <si>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</si>
  <si>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</si>
  <si>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</si>
  <si>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</si>
  <si>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</si>
  <si>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</si>
  <si>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</si>
  <si>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</si>
  <si>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</si>
  <si>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</si>
  <si>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</si>
  <si>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</si>
  <si>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</si>
  <si>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</si>
  <si>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</si>
  <si>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</si>
  <si>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</si>
  <si>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</si>
  <si>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</si>
  <si>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</si>
  <si>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</si>
  <si>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</si>
  <si>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</si>
  <si>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</si>
  <si>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</si>
  <si>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</si>
  <si>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</si>
  <si>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</si>
  <si>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</si>
  <si>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</si>
  <si>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</si>
  <si>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</si>
  <si>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</si>
  <si>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</si>
  <si>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</si>
  <si>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</si>
  <si>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</si>
  <si>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</si>
  <si>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</si>
  <si>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</si>
  <si>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</si>
  <si>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</si>
  <si>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</si>
  <si>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</si>
  <si>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</si>
  <si>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</si>
  <si>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</si>
  <si>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</si>
  <si>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</si>
  <si>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</si>
  <si>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</si>
  <si>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</si>
  <si>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</si>
  <si>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</si>
  <si>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</si>
  <si>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</si>
  <si>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</si>
  <si>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</si>
  <si>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</si>
  <si>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</si>
  <si>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</si>
  <si>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</si>
  <si>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</si>
  <si>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</si>
  <si>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</si>
  <si>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</si>
  <si>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</si>
  <si>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</si>
  <si>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</si>
  <si>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</si>
  <si>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</si>
  <si>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</si>
  <si>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</si>
  <si>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</si>
  <si>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</si>
  <si>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</si>
  <si>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</si>
  <si>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</si>
  <si>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</si>
  <si>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</si>
  <si>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</si>
  <si>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</si>
  <si>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</si>
  <si>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</si>
  <si>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</si>
  <si>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</si>
  <si>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</si>
  <si>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</si>
  <si>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</si>
  <si>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</si>
  <si>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</si>
  <si>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</si>
  <si>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</si>
  <si>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</si>
  <si>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</si>
  <si>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</si>
  <si>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</si>
  <si>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</si>
  <si>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</si>
  <si>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</si>
  <si>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</si>
  <si>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</si>
  <si>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</si>
  <si>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</si>
  <si>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</si>
  <si>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</si>
  <si>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</si>
  <si>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</si>
  <si>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</si>
  <si>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</si>
  <si>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</si>
  <si>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</si>
  <si>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</si>
  <si>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</si>
  <si>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</si>
  <si>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</si>
  <si>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</si>
  <si>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</si>
  <si>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</si>
  <si>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</si>
  <si>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</si>
  <si>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</si>
  <si>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</si>
  <si>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</si>
  <si>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</si>
  <si>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</si>
  <si>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</si>
  <si>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</si>
  <si>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</si>
  <si>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</si>
  <si>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</si>
  <si>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</si>
  <si>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</si>
  <si>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</si>
  <si>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</si>
  <si>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</si>
  <si>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</si>
  <si>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</si>
  <si>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</si>
  <si>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</si>
  <si>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</si>
  <si>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</si>
  <si>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</si>
  <si>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</si>
  <si>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</si>
  <si>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</si>
  <si>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</si>
  <si>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</si>
  <si>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</si>
  <si>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</si>
  <si>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</si>
  <si>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</si>
  <si>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</si>
  <si>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</si>
  <si>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</si>
  <si>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</si>
  <si>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</si>
  <si>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</si>
  <si>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</si>
  <si>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</si>
  <si>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</si>
  <si>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</si>
  <si>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</si>
  <si>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</si>
  <si>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</si>
  <si>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</si>
  <si>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</si>
  <si>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</si>
  <si>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</si>
  <si>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</si>
  <si>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</si>
  <si>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</si>
  <si>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</si>
  <si>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</si>
  <si>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</si>
  <si>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</si>
  <si>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</si>
  <si>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</si>
  <si>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</si>
  <si>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</si>
  <si>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</si>
  <si>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</si>
  <si>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</si>
  <si>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</si>
  <si>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</si>
  <si>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</si>
  <si>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</si>
  <si>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</si>
  <si>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</si>
  <si>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</si>
  <si>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</si>
  <si>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</si>
  <si>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</si>
  <si>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</si>
  <si>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</si>
  <si>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</si>
  <si>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</si>
  <si>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</si>
  <si>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</si>
  <si>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</si>
  <si>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</si>
  <si>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</si>
  <si>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</si>
  <si>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</si>
  <si>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</si>
  <si>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</si>
  <si>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</si>
  <si>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</si>
  <si>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</si>
  <si>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</si>
  <si>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</si>
  <si>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</si>
  <si>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</si>
  <si>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</si>
  <si>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</si>
  <si>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</si>
  <si>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</si>
  <si>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</si>
  <si>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</si>
  <si>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</si>
  <si>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</si>
  <si>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</si>
  <si>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</si>
  <si>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</si>
  <si>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</si>
  <si>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</si>
  <si>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</si>
  <si>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</si>
  <si>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</si>
  <si>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</si>
  <si>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</si>
  <si>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</si>
  <si>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</si>
  <si>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</si>
  <si>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</si>
  <si>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</si>
  <si>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</si>
  <si>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</si>
  <si>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</si>
  <si>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</si>
  <si>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</si>
  <si>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</si>
  <si>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</si>
  <si>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</si>
  <si>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</si>
  <si>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</si>
  <si>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</si>
  <si>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</si>
  <si>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</si>
  <si>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</si>
  <si>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</si>
  <si>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</si>
  <si>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</si>
  <si>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</si>
  <si>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</si>
  <si>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</si>
  <si>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</si>
  <si>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</si>
  <si>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</si>
  <si>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</si>
  <si>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</si>
  <si>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</si>
  <si>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</si>
  <si>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</si>
  <si>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</si>
  <si>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</si>
  <si>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</si>
  <si>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</si>
  <si>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</si>
  <si>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</si>
  <si>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</si>
  <si>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</si>
  <si>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</si>
  <si>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</si>
  <si>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</si>
  <si>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</si>
  <si>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</si>
  <si>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</si>
  <si>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</si>
  <si>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</si>
  <si>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</si>
  <si>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</si>
  <si>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</si>
  <si>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</si>
  <si>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</si>
  <si>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</si>
  <si>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</si>
  <si>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</si>
  <si>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</si>
  <si>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</si>
  <si>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</si>
  <si>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</si>
  <si>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</si>
  <si>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</si>
  <si>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</si>
  <si>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</si>
  <si>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</si>
  <si>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</si>
  <si>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</si>
  <si>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</si>
  <si>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</si>
  <si>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</si>
  <si>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</si>
  <si>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</si>
  <si>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</si>
  <si>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</si>
  <si>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</si>
  <si>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</si>
  <si>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</si>
  <si>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</si>
  <si>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</si>
  <si>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</si>
  <si>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</si>
  <si>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</si>
  <si>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</si>
  <si>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</si>
  <si>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</si>
  <si>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</si>
  <si>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</si>
  <si>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</si>
  <si>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</si>
  <si>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</si>
  <si>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</si>
  <si>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</si>
  <si>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</si>
  <si>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</si>
  <si>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</si>
  <si>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</si>
  <si>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</si>
  <si>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</si>
  <si>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</si>
  <si>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</si>
  <si>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</si>
  <si>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</si>
  <si>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</si>
  <si>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</si>
  <si>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</si>
  <si>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</si>
  <si>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</si>
  <si>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</si>
  <si>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</si>
  <si>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</si>
  <si>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</si>
  <si>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</si>
  <si>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</si>
  <si>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</si>
  <si>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</si>
  <si>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</si>
  <si>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</si>
  <si>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</si>
  <si>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</si>
  <si>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</si>
  <si>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</si>
  <si>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</si>
  <si>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</si>
  <si>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</si>
  <si>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</si>
  <si>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</si>
  <si>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</si>
  <si>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</si>
  <si>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</si>
  <si>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</si>
  <si>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</si>
  <si>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</si>
  <si>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</si>
  <si>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</si>
  <si>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</si>
  <si>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</si>
  <si>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</si>
  <si>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</si>
  <si>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</si>
  <si>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</si>
  <si>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</si>
  <si>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</si>
  <si>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</si>
  <si>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</si>
  <si>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</si>
  <si>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</si>
  <si>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</si>
  <si>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</si>
  <si>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</si>
  <si>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</si>
  <si>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</si>
  <si>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</si>
  <si>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</si>
  <si>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</si>
  <si>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</si>
  <si>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</si>
  <si>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</si>
  <si>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</si>
  <si>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</si>
  <si>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</si>
  <si>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</si>
  <si>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</si>
  <si>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</si>
  <si>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</si>
  <si>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</si>
  <si>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</si>
  <si>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</si>
  <si>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</si>
  <si>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</si>
  <si>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</si>
  <si>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</si>
  <si>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</si>
  <si>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</si>
  <si>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</si>
  <si>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</si>
  <si>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</si>
  <si>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</si>
  <si>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</si>
  <si>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</si>
  <si>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</si>
  <si>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</si>
  <si>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</si>
  <si>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</si>
  <si>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</si>
  <si>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</si>
  <si>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</si>
  <si>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</si>
  <si>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</si>
  <si>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</si>
  <si>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</si>
  <si>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</si>
  <si>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</si>
  <si>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</si>
  <si>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</si>
  <si>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</si>
  <si>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</si>
  <si>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</si>
  <si>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</si>
  <si>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</si>
  <si>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</si>
  <si>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</si>
  <si>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</si>
  <si>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</si>
  <si>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</si>
  <si>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</si>
  <si>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</si>
  <si>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</si>
  <si>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</si>
  <si>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</si>
  <si>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</si>
  <si>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</si>
  <si>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</si>
  <si>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</si>
  <si>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</si>
  <si>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</si>
  <si>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</si>
  <si>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</si>
  <si>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</si>
  <si>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</si>
  <si>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</si>
  <si>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</si>
  <si>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</si>
  <si>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</si>
  <si>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</si>
  <si>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</si>
  <si>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</si>
  <si>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</si>
  <si>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</si>
  <si>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</si>
  <si>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</si>
  <si>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</si>
  <si>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</si>
  <si>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</si>
  <si>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</si>
  <si>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</si>
  <si>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</si>
  <si>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</si>
  <si>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</si>
  <si>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</si>
  <si>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</si>
  <si>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</si>
  <si>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</si>
  <si>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</si>
  <si>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</si>
  <si>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</si>
  <si>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</si>
  <si>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</si>
  <si>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</si>
  <si>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</si>
  <si>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</si>
  <si>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</si>
  <si>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</si>
  <si>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</si>
  <si>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</si>
  <si>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</si>
  <si>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</si>
  <si>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</si>
  <si>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</si>
  <si>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</si>
  <si>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</si>
  <si>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</si>
  <si>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</si>
  <si>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</si>
  <si>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</si>
  <si>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</si>
  <si>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</si>
  <si>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</si>
  <si>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</si>
  <si>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</si>
  <si>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</si>
  <si>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</si>
  <si>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</si>
  <si>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</si>
  <si>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</si>
  <si>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</si>
  <si>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</si>
  <si>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</si>
  <si>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</si>
  <si>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</si>
  <si>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</si>
  <si>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</si>
  <si>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</si>
  <si>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</si>
  <si>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</si>
  <si>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</si>
  <si>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</si>
  <si>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</si>
  <si>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</si>
  <si>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</si>
  <si>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</si>
  <si>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</si>
  <si>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</si>
  <si>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</si>
  <si>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</si>
  <si>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</si>
  <si>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</si>
  <si>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</si>
  <si>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</si>
  <si>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</si>
  <si>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</si>
  <si>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</si>
  <si>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</si>
  <si>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</si>
  <si>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</si>
  <si>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</si>
  <si>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</si>
  <si>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</si>
  <si>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</si>
  <si>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</si>
  <si>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</si>
  <si>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</si>
  <si>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</si>
  <si>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</si>
  <si>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</si>
  <si>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</si>
  <si>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</si>
  <si>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</si>
  <si>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</si>
  <si>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</si>
  <si>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</si>
  <si>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</si>
  <si>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</si>
  <si>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</si>
  <si>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</si>
  <si>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</si>
  <si>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</si>
  <si>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</si>
  <si>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</si>
  <si>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</si>
  <si>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</si>
  <si>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</si>
  <si>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</si>
  <si>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</si>
  <si>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</si>
  <si>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</si>
  <si>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</si>
  <si>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</si>
  <si>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</si>
  <si>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</si>
  <si>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</si>
  <si>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</si>
  <si>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</si>
  <si>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</si>
  <si>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</si>
  <si>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</si>
  <si>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</si>
  <si>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</si>
  <si>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</si>
  <si>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</si>
  <si>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</si>
  <si>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</si>
  <si>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</si>
  <si>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</si>
  <si>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</si>
  <si>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</si>
  <si>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</si>
  <si>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</si>
  <si>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</si>
  <si>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</si>
  <si>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</si>
  <si>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</si>
  <si>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</si>
  <si>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</si>
  <si>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</si>
  <si>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</si>
  <si>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</si>
  <si>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</si>
  <si>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</si>
  <si>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</si>
  <si>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</si>
  <si>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</si>
  <si>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</si>
  <si>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</si>
  <si>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</si>
  <si>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</si>
  <si>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</si>
  <si>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</si>
  <si>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</si>
  <si>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</si>
  <si>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</si>
  <si>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</si>
  <si>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</si>
  <si>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</si>
  <si>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</si>
  <si>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</si>
  <si>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</si>
  <si>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</si>
  <si>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</si>
  <si>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</si>
  <si>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</si>
  <si>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</si>
  <si>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</si>
  <si>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</si>
  <si>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</si>
  <si>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</si>
  <si>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</si>
  <si>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</si>
  <si>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</si>
  <si>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</si>
  <si>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</si>
  <si>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</si>
  <si>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</si>
  <si>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</si>
  <si>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</si>
  <si>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</si>
  <si>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</si>
  <si>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</si>
  <si>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</si>
  <si>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</si>
  <si>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</si>
  <si>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</si>
  <si>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</si>
  <si>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</si>
  <si>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</si>
  <si>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</si>
  <si>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</si>
  <si>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</si>
  <si>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</si>
  <si>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</si>
  <si>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</si>
  <si>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</si>
  <si>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</si>
  <si>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</si>
  <si>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</si>
  <si>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</si>
  <si>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</si>
  <si>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</si>
  <si>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</si>
  <si>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</si>
  <si>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</si>
  <si>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</si>
  <si>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</si>
  <si>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</si>
  <si>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</si>
  <si>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</si>
  <si>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</si>
  <si>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</si>
  <si>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</si>
  <si>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</si>
  <si>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</si>
  <si>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</si>
  <si>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</si>
  <si>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</si>
  <si>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</si>
  <si>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</si>
  <si>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</si>
  <si>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</si>
  <si>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</si>
  <si>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</si>
  <si>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</si>
  <si>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</si>
  <si>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</si>
  <si>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</si>
  <si>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</si>
  <si>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</si>
  <si>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</si>
  <si>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</si>
  <si>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</si>
  <si>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</si>
  <si>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</si>
  <si>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</si>
  <si>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</si>
  <si>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</si>
  <si>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</si>
  <si>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</si>
  <si>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</si>
  <si>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</si>
  <si>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</si>
  <si>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</si>
  <si>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</si>
  <si>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</si>
  <si>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</si>
  <si>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</si>
  <si>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</si>
  <si>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</si>
  <si>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</si>
  <si>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</si>
  <si>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</si>
  <si>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</si>
  <si>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</si>
  <si>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</si>
  <si>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</si>
  <si>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</si>
  <si>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</si>
  <si>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</si>
  <si>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</si>
  <si>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</si>
  <si>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</si>
  <si>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</si>
  <si>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</si>
  <si>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</si>
  <si>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</si>
  <si>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</si>
  <si>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</si>
  <si>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</si>
  <si>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</si>
  <si>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</si>
  <si>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</si>
  <si>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</si>
  <si>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</si>
  <si>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</si>
  <si>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</si>
  <si>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</si>
  <si>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</si>
  <si>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</si>
  <si>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</si>
  <si>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</si>
  <si>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</si>
  <si>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</si>
  <si>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</si>
  <si>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</si>
  <si>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</si>
  <si>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</si>
  <si>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</si>
  <si>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</si>
  <si>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</si>
  <si>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</si>
  <si>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</si>
  <si>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</si>
  <si>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</si>
  <si>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</si>
  <si>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</si>
  <si>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</si>
  <si>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</si>
  <si>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</si>
  <si>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</si>
  <si>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</si>
  <si>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</si>
  <si>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</si>
  <si>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</si>
  <si>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</si>
  <si>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</si>
  <si>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</si>
  <si>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</si>
  <si>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</si>
  <si>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</si>
  <si>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</si>
  <si>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</si>
  <si>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</si>
  <si>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</si>
  <si>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</si>
  <si>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</si>
  <si>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</si>
  <si>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</si>
  <si>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</si>
  <si>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</si>
  <si>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</si>
  <si>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</si>
  <si>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</si>
  <si>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</si>
  <si>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</si>
  <si>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</si>
  <si>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</si>
  <si>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</si>
  <si>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</si>
  <si>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</si>
  <si>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</si>
  <si>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</si>
  <si>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</si>
  <si>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</si>
  <si>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</si>
  <si>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</si>
  <si>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</si>
  <si>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</si>
  <si>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</si>
  <si>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</si>
  <si>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</si>
  <si>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</si>
  <si>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</si>
  <si>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</si>
  <si>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</si>
  <si>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</si>
  <si>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</si>
  <si>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</si>
  <si>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</si>
  <si>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</si>
  <si>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</si>
  <si>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</si>
  <si>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</si>
  <si>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</si>
  <si>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</si>
  <si>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</si>
  <si>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</si>
  <si>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</si>
  <si>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</si>
  <si>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</si>
  <si>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</si>
  <si>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</si>
  <si>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</si>
  <si>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</si>
  <si>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</si>
  <si>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</si>
  <si>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</si>
  <si>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</si>
  <si>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</si>
  <si>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</si>
  <si>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</si>
  <si>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</si>
  <si>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</si>
  <si>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</si>
  <si>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</si>
  <si>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</si>
  <si>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</si>
  <si>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</si>
  <si>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</si>
  <si>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</si>
  <si>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</si>
  <si>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</si>
  <si>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</si>
  <si>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</si>
  <si>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</si>
  <si>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</si>
  <si>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</si>
  <si>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</si>
  <si>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</si>
  <si>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</si>
  <si>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</si>
  <si>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</si>
  <si>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</si>
  <si>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</si>
  <si>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</si>
  <si>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</si>
  <si>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</si>
  <si>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</si>
  <si>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</si>
  <si>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</si>
  <si>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</si>
  <si>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</si>
  <si>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</si>
  <si>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</si>
  <si>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</si>
  <si>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</si>
  <si>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</si>
  <si>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</si>
  <si>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</si>
  <si>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</si>
  <si>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</si>
  <si>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</si>
  <si>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</si>
  <si>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</si>
  <si>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</si>
  <si>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</si>
  <si>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</si>
  <si>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</si>
  <si>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</si>
  <si>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</si>
  <si>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</si>
  <si>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</si>
  <si>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</si>
  <si>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</si>
  <si>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</si>
  <si>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</si>
  <si>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</si>
  <si>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</si>
  <si>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</si>
  <si>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</si>
  <si>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</si>
  <si>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</si>
  <si>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</si>
  <si>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</si>
  <si>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</si>
  <si>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</si>
  <si>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</si>
  <si>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</si>
  <si>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</si>
  <si>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</si>
  <si>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</si>
  <si>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</si>
  <si>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</si>
  <si>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</si>
  <si>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</si>
  <si>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</si>
  <si>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</si>
  <si>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</si>
  <si>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</si>
  <si>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</si>
  <si>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</si>
  <si>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</si>
  <si>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</si>
  <si>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</si>
  <si>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</si>
  <si>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</si>
  <si>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</si>
  <si>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</si>
  <si>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</si>
  <si>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</si>
  <si>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</si>
  <si>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</si>
  <si>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</si>
  <si>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</si>
  <si>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</si>
  <si>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</si>
  <si>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</si>
  <si>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</si>
  <si>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</si>
  <si>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</si>
  <si>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</si>
  <si>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</si>
  <si>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</si>
  <si>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</si>
  <si>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</si>
  <si>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</si>
  <si>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</si>
  <si>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</si>
  <si>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</si>
  <si>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</si>
  <si>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</si>
  <si>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</si>
  <si>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</si>
  <si>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</si>
  <si>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</si>
  <si>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</si>
  <si>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</si>
  <si>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</si>
  <si>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</si>
  <si>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</si>
  <si>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</si>
  <si>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</si>
  <si>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</si>
  <si>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</si>
  <si>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</si>
  <si>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</si>
  <si>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</si>
  <si>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</si>
  <si>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</si>
  <si>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</si>
  <si>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</si>
  <si>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</si>
  <si>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</si>
  <si>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</si>
  <si>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</si>
  <si>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</si>
  <si>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</si>
  <si>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</si>
  <si>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</si>
  <si>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</si>
  <si>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</si>
  <si>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</si>
  <si>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</si>
  <si>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</si>
  <si>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</si>
  <si>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</si>
  <si>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</si>
  <si>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</si>
  <si>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</si>
  <si>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</si>
  <si>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</si>
  <si>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</si>
  <si>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</si>
  <si>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</si>
  <si>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</si>
  <si>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</si>
  <si>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</si>
  <si>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</si>
  <si>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</si>
  <si>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</si>
  <si>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</si>
  <si>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</si>
  <si>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</si>
  <si>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</si>
  <si>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</si>
  <si>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</si>
  <si>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</si>
  <si>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</si>
  <si>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</si>
  <si>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</si>
  <si>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</si>
  <si>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</si>
  <si>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</si>
  <si>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</si>
  <si>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</si>
  <si>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</si>
  <si>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</si>
  <si>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</si>
  <si>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</si>
  <si>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</si>
  <si>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</si>
  <si>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</si>
  <si>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</si>
  <si>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</si>
  <si>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</si>
  <si>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</si>
  <si>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</si>
  <si>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</si>
  <si>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</si>
  <si>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</si>
  <si>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</si>
  <si>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</si>
  <si>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</si>
  <si>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</si>
  <si>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</si>
  <si>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</si>
  <si>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</si>
  <si>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</si>
  <si>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</si>
  <si>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</si>
  <si>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</si>
  <si>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</si>
  <si>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</si>
  <si>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</si>
  <si>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</si>
  <si>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</si>
  <si>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</si>
  <si>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</si>
  <si>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</si>
  <si>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</si>
  <si>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</si>
  <si>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</si>
  <si>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</si>
  <si>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</si>
  <si>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</si>
  <si>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</si>
  <si>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</si>
  <si>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</si>
  <si>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</si>
  <si>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</si>
  <si>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</si>
  <si>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</si>
  <si>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</si>
  <si>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</si>
  <si>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</si>
  <si>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</si>
  <si>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</si>
  <si>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</si>
  <si>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</si>
  <si>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</si>
  <si>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</si>
  <si>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</si>
  <si>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</si>
  <si>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</si>
  <si>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</si>
  <si>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</si>
  <si>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</si>
  <si>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</si>
  <si>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</si>
  <si>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</si>
  <si>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</si>
  <si>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</si>
  <si>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</si>
  <si>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</si>
  <si>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</si>
  <si>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</si>
  <si>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</si>
  <si>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</si>
  <si>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</si>
  <si>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</si>
  <si>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</si>
  <si>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</si>
  <si>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</si>
  <si>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</si>
  <si>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</si>
  <si>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</si>
  <si>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</si>
  <si>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</si>
  <si>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</si>
  <si>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</si>
  <si>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</si>
  <si>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</si>
  <si>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</si>
  <si>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</si>
  <si>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</si>
  <si>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</si>
  <si>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</si>
  <si>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</si>
  <si>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</si>
  <si>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</si>
  <si>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</si>
  <si>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</si>
  <si>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</si>
  <si>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</si>
  <si>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</si>
  <si>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</si>
  <si>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</si>
  <si>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</si>
  <si>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</si>
  <si>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</si>
  <si>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</si>
  <si>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</si>
  <si>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</si>
  <si>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</si>
  <si>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</si>
  <si>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</si>
  <si>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</si>
  <si>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</si>
  <si>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</si>
  <si>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</si>
  <si>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</si>
  <si>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</si>
  <si>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</si>
  <si>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</si>
  <si>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</si>
  <si>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</si>
  <si>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</si>
  <si>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</si>
  <si>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</si>
  <si>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</si>
  <si>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</si>
  <si>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</si>
  <si>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</si>
  <si>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</si>
  <si>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</si>
  <si>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</si>
  <si>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</si>
  <si>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</si>
  <si>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</si>
  <si>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</si>
  <si>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</si>
  <si>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</si>
  <si>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</si>
  <si>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</si>
  <si>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</si>
  <si>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</si>
  <si>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</si>
  <si>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</si>
  <si>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</si>
  <si>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</si>
  <si>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</si>
  <si>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</si>
  <si>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</si>
  <si>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</si>
  <si>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</si>
  <si>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</si>
  <si>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</si>
  <si>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</si>
  <si>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</si>
  <si>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</si>
  <si>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</si>
  <si>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</si>
  <si>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</si>
  <si>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</si>
  <si>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</si>
  <si>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</si>
  <si>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</si>
  <si>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</si>
  <si>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</si>
  <si>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</si>
  <si>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</si>
  <si>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</si>
  <si>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</si>
  <si>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</si>
  <si>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</si>
  <si>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</si>
  <si>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</si>
  <si>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</si>
  <si>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</si>
  <si>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</si>
  <si>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</si>
  <si>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</si>
  <si>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</si>
  <si>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</si>
  <si>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</si>
  <si>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</si>
  <si>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</si>
  <si>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</si>
  <si>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</si>
  <si>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</si>
  <si>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</si>
  <si>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</si>
  <si>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</si>
  <si>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</si>
  <si>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</si>
  <si>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</si>
  <si>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</si>
  <si>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</si>
  <si>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</si>
  <si>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</si>
  <si>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</si>
  <si>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</si>
  <si>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</si>
  <si>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</si>
  <si>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</si>
  <si>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</si>
  <si>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</si>
  <si>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</si>
  <si>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</si>
  <si>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</si>
  <si>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</si>
  <si>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</si>
  <si>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</si>
  <si>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</si>
  <si>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</si>
  <si>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</si>
  <si>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</si>
  <si>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</si>
  <si>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</si>
  <si>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</si>
  <si>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</si>
  <si>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</si>
  <si>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</si>
  <si>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</si>
  <si>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</si>
  <si>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</si>
  <si>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</si>
  <si>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</si>
  <si>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</si>
  <si>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</si>
  <si>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</si>
  <si>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</si>
  <si>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</si>
  <si>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</si>
  <si>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</si>
  <si>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</si>
  <si>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</si>
  <si>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</si>
  <si>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</si>
  <si>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</si>
  <si>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</si>
  <si>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</si>
  <si>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</si>
  <si>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</si>
  <si>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</si>
  <si>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</si>
  <si>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</si>
  <si>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</si>
  <si>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</si>
  <si>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</si>
  <si>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</si>
  <si>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</si>
  <si>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</si>
  <si>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</si>
  <si>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</si>
  <si>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</si>
  <si>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</si>
  <si>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</si>
  <si>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</si>
  <si>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</si>
  <si>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</si>
  <si>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</si>
  <si>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</si>
  <si>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</si>
  <si>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</si>
  <si>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</si>
  <si>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</si>
  <si>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</si>
  <si>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</si>
  <si>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</si>
  <si>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</si>
  <si>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</si>
  <si>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</si>
  <si>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</si>
  <si>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</si>
  <si>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</si>
  <si>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</si>
  <si>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</si>
  <si>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</si>
  <si>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</si>
  <si>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</si>
  <si>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</si>
  <si>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</si>
  <si>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</si>
  <si>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</si>
  <si>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</si>
  <si>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</si>
  <si>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</si>
  <si>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</si>
  <si>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</si>
  <si>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</si>
  <si>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</si>
  <si>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</si>
  <si>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</si>
  <si>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</si>
  <si>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</si>
  <si>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</si>
  <si>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</si>
  <si>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</si>
  <si>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</si>
  <si>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</si>
  <si>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</si>
  <si>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</si>
  <si>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</si>
  <si>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</si>
  <si>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</si>
  <si>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</si>
  <si>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</si>
  <si>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</si>
  <si>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</si>
  <si>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</si>
  <si>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</si>
  <si>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</si>
  <si>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</si>
  <si>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</si>
  <si>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</si>
  <si>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</si>
  <si>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</si>
  <si>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</si>
  <si>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</si>
  <si>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</si>
  <si>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</si>
  <si>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</si>
  <si>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</si>
  <si>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</si>
  <si>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</si>
  <si>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</si>
  <si>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</si>
  <si>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</si>
  <si>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</si>
  <si>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</si>
  <si>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</si>
  <si>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</si>
  <si>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</si>
  <si>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</si>
  <si>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</si>
  <si>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</si>
  <si>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</si>
  <si>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</si>
  <si>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</si>
  <si>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</si>
  <si>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</si>
  <si>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</si>
  <si>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</si>
  <si>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</si>
  <si>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</si>
  <si>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</si>
  <si>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</si>
  <si>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</si>
  <si>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</si>
  <si>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</si>
  <si>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</si>
  <si>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</si>
  <si>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</si>
  <si>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</si>
  <si>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</si>
  <si>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</si>
  <si>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</si>
  <si>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</si>
  <si>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</si>
  <si>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</si>
  <si>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</si>
  <si>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</si>
  <si>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</si>
  <si>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</si>
  <si>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</si>
  <si>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</si>
  <si>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</si>
  <si>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</si>
  <si>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</si>
  <si>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</si>
  <si>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</si>
  <si>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</si>
  <si>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</si>
  <si>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</si>
  <si>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</si>
  <si>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</si>
  <si>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</si>
  <si>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</si>
  <si>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</si>
  <si>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</si>
  <si>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</si>
  <si>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</si>
  <si>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</si>
  <si>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</si>
  <si>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</si>
  <si>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</si>
  <si>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</si>
  <si>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</si>
  <si>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</si>
  <si>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</si>
  <si>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</si>
  <si>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</si>
  <si>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</si>
  <si>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</si>
  <si>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</si>
  <si>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</si>
  <si>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</si>
  <si>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</si>
  <si>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</si>
  <si>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</si>
  <si>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</si>
  <si>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</si>
  <si>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</si>
  <si>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</si>
  <si>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</si>
  <si>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</si>
  <si>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</si>
  <si>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</si>
  <si>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</si>
  <si>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</si>
  <si>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</si>
  <si>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</si>
  <si>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</si>
  <si>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</si>
  <si>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</si>
  <si>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</si>
  <si>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</si>
  <si>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</si>
  <si>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</si>
  <si>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</si>
  <si>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</si>
  <si>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</si>
  <si>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</si>
  <si>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</si>
  <si>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</si>
  <si>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</si>
  <si>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</si>
  <si>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</si>
  <si>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</si>
  <si>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</si>
  <si>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</si>
  <si>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</si>
  <si>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</si>
  <si>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</si>
  <si>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</si>
  <si>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</si>
  <si>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</si>
  <si>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</si>
  <si>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</si>
  <si>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</si>
  <si>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</si>
  <si>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</si>
  <si>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</si>
  <si>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</si>
  <si>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</si>
  <si>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</si>
  <si>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</si>
  <si>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</si>
  <si>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</si>
  <si>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</si>
  <si>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</si>
  <si>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</si>
  <si>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</si>
  <si>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</si>
  <si>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</si>
  <si>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</si>
  <si>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</si>
  <si>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</si>
  <si>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</si>
  <si>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</si>
  <si>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</si>
  <si>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</si>
  <si>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</si>
  <si>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</si>
  <si>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</si>
  <si>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</si>
  <si>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</si>
  <si>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</si>
  <si>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</si>
  <si>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</si>
  <si>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</si>
  <si>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</si>
  <si>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</si>
  <si>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</si>
  <si>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</si>
  <si>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</si>
  <si>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</si>
  <si>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</si>
  <si>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</si>
  <si>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</si>
  <si>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</si>
  <si>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</si>
  <si>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</si>
  <si>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</si>
  <si>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</si>
  <si>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</si>
  <si>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</si>
  <si>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</si>
  <si>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</si>
  <si>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</si>
  <si>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</si>
  <si>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</si>
  <si>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</si>
  <si>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</si>
  <si>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</si>
  <si>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</si>
  <si>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</si>
  <si>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</si>
  <si>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</si>
  <si>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</si>
  <si>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</si>
  <si>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</si>
  <si>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</si>
  <si>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</si>
  <si>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</si>
  <si>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</si>
  <si>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</si>
  <si>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</si>
  <si>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</si>
  <si>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</si>
  <si>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</si>
  <si>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</si>
  <si>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</si>
  <si>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</si>
  <si>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</si>
  <si>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</si>
  <si>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</si>
  <si>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</si>
  <si>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</si>
  <si>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</si>
  <si>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</si>
  <si>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</si>
  <si>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</si>
  <si>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</si>
  <si>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</si>
  <si>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</si>
  <si>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</si>
  <si>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</si>
  <si>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</si>
  <si>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</si>
  <si>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</si>
  <si>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</si>
  <si>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</si>
  <si>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</si>
  <si>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</si>
  <si>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</si>
  <si>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</si>
  <si>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</si>
  <si>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</si>
  <si>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</si>
  <si>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</si>
  <si>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</si>
  <si>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</si>
  <si>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</si>
  <si>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</si>
  <si>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</si>
  <si>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</si>
  <si>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</si>
  <si>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</si>
  <si>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</si>
  <si>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</si>
  <si>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</si>
  <si>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</si>
  <si>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</si>
  <si>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</si>
  <si>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</si>
  <si>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</si>
  <si>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</si>
  <si>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</si>
  <si>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</si>
  <si>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</si>
  <si>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</si>
  <si>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</si>
  <si>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</si>
  <si>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</si>
  <si>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</si>
  <si>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</si>
  <si>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</si>
  <si>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</si>
  <si>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</si>
  <si>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</si>
  <si>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</si>
  <si>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</si>
  <si>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</si>
  <si>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</si>
  <si>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</si>
  <si>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</si>
  <si>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</si>
  <si>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</si>
  <si>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</si>
  <si>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</si>
  <si>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</si>
  <si>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</si>
  <si>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</si>
  <si>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</si>
  <si>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</si>
  <si>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</si>
  <si>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</si>
  <si>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</si>
  <si>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</si>
  <si>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</si>
  <si>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</si>
  <si>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</si>
  <si>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</si>
  <si>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</si>
  <si>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</si>
  <si>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</si>
  <si>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</si>
  <si>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</si>
  <si>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</si>
  <si>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</si>
  <si>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</si>
  <si>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</si>
  <si>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</si>
  <si>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</si>
  <si>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</si>
  <si>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</si>
  <si>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</si>
  <si>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</si>
  <si>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</si>
  <si>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</si>
  <si>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</si>
  <si>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</si>
  <si>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</si>
  <si>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</si>
  <si>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</si>
  <si>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</si>
  <si>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</si>
  <si>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</si>
  <si>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</si>
  <si>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</si>
  <si>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</si>
  <si>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</si>
  <si>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</si>
  <si>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</si>
  <si>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</si>
  <si>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</si>
  <si>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</si>
  <si>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</si>
  <si>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</si>
  <si>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</si>
  <si>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</si>
  <si>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</si>
  <si>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</si>
  <si>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</si>
  <si>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</si>
  <si>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</si>
  <si>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</si>
  <si>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</si>
  <si>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</si>
  <si>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</si>
  <si>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</si>
  <si>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</si>
  <si>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</si>
  <si>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</si>
  <si>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</si>
  <si>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</si>
  <si>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</si>
  <si>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</si>
  <si>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</si>
  <si>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</si>
  <si>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</si>
  <si>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</si>
  <si>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</si>
  <si>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</si>
  <si>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</si>
  <si>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</si>
  <si>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</si>
  <si>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</si>
  <si>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</si>
  <si>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</si>
  <si>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</si>
  <si>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</si>
  <si>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</si>
  <si>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</si>
  <si>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</si>
  <si>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</si>
  <si>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</si>
  <si>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</si>
  <si>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</si>
  <si>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</si>
  <si>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</si>
  <si>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</si>
  <si>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</si>
  <si>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</si>
  <si>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</si>
  <si>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</si>
  <si>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</si>
  <si>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</si>
  <si>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</si>
  <si>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</si>
  <si>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</si>
  <si>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</si>
  <si>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</si>
  <si>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</si>
  <si>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</si>
  <si>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</si>
  <si>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</si>
  <si>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</si>
  <si>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</si>
  <si>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</si>
  <si>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</si>
  <si>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</si>
  <si>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</si>
  <si>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</si>
  <si>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</si>
  <si>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</si>
  <si>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</si>
  <si>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</si>
  <si>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</si>
  <si>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</si>
  <si>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</si>
  <si>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</si>
  <si>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</si>
  <si>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</si>
  <si>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</si>
  <si>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</si>
  <si>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</si>
  <si>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</si>
  <si>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</si>
  <si>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</si>
  <si>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</si>
  <si>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</si>
  <si>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</si>
  <si>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</si>
  <si>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</si>
  <si>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</si>
  <si>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</si>
  <si>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</si>
  <si>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</si>
  <si>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</si>
  <si>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</si>
  <si>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</si>
  <si>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</si>
  <si>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</si>
  <si>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</si>
  <si>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</si>
  <si>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</si>
  <si>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</si>
  <si>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</si>
  <si>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</si>
  <si>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</si>
  <si>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</si>
  <si>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</si>
  <si>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</si>
  <si>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</si>
  <si>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</si>
  <si>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</si>
  <si>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</si>
  <si>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</si>
  <si>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</si>
  <si>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</si>
  <si>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</si>
  <si>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</si>
  <si>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</si>
  <si>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</si>
  <si>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</si>
  <si>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</si>
  <si>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</si>
  <si>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</si>
  <si>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</si>
  <si>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</si>
  <si>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</si>
  <si>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</si>
  <si>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</si>
  <si>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</si>
  <si>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</si>
  <si>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</si>
  <si>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</si>
  <si>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</si>
  <si>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</si>
  <si>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</si>
  <si>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</si>
  <si>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</si>
  <si>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</si>
  <si>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</si>
  <si>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</si>
  <si>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</si>
  <si>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</si>
  <si>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</si>
  <si>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</si>
  <si>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</si>
  <si>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</si>
  <si>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</si>
  <si>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</si>
  <si>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</si>
  <si>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</si>
  <si>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</si>
  <si>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</si>
  <si>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</si>
  <si>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</si>
  <si>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</si>
  <si>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</si>
  <si>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</si>
  <si>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</si>
  <si>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</si>
  <si>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</si>
  <si>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</si>
  <si>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</si>
  <si>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</si>
  <si>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</si>
  <si>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</si>
  <si>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</si>
  <si>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</si>
  <si>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</si>
  <si>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</si>
  <si>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</si>
  <si>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</si>
  <si>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</si>
  <si>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</si>
  <si>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</si>
  <si>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</si>
  <si>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</si>
  <si>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</si>
  <si>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</si>
  <si>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</si>
  <si>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</si>
  <si>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</si>
  <si>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</si>
  <si>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</si>
  <si>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</si>
  <si>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</si>
  <si>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</si>
  <si>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</si>
  <si>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</si>
  <si>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</si>
  <si>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</si>
  <si>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</si>
  <si>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</si>
  <si>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</si>
  <si>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</si>
  <si>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</si>
  <si>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</si>
  <si>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</si>
  <si>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</si>
  <si>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</si>
  <si>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</si>
  <si>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</si>
  <si>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</si>
  <si>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</si>
  <si>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</si>
  <si>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</si>
  <si>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</si>
  <si>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</si>
  <si>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</si>
  <si>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</si>
  <si>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</si>
  <si>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</si>
  <si>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</si>
  <si>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</si>
  <si>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</si>
  <si>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</si>
  <si>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</si>
  <si>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</si>
  <si>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</si>
  <si>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</si>
  <si>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</si>
  <si>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</si>
  <si>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</si>
  <si>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</si>
  <si>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</si>
  <si>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</si>
  <si>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</si>
  <si>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</si>
  <si>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</si>
  <si>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</si>
  <si>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</si>
  <si>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</si>
  <si>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</si>
  <si>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</si>
  <si>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</si>
  <si>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</si>
  <si>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</si>
  <si>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</si>
  <si>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</si>
  <si>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</si>
  <si>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</si>
  <si>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</si>
  <si>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</si>
  <si>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</si>
  <si>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</si>
  <si>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</si>
  <si>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</si>
  <si>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</si>
  <si>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</si>
  <si>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</si>
  <si>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</si>
  <si>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</si>
  <si>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</si>
  <si>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</si>
  <si>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</si>
  <si>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</si>
  <si>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</si>
  <si>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</si>
  <si>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</si>
  <si>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</si>
  <si>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</si>
  <si>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</si>
  <si>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</si>
  <si>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</si>
  <si>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</si>
  <si>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</si>
  <si>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</si>
  <si>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</si>
  <si>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</si>
  <si>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</si>
  <si>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</si>
  <si>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</si>
  <si>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</si>
  <si>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</si>
  <si>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</si>
  <si>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</si>
  <si>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</si>
  <si>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</si>
  <si>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</si>
  <si>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</si>
  <si>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</si>
  <si>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</si>
  <si>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</si>
  <si>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</si>
  <si>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</si>
  <si>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</si>
  <si>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</si>
  <si>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</si>
  <si>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</si>
  <si>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</si>
  <si>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</si>
  <si>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</si>
  <si>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</si>
  <si>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</si>
  <si>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</si>
  <si>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</si>
  <si>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</si>
  <si>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</si>
  <si>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</si>
  <si>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</si>
  <si>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</si>
  <si>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</si>
  <si>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</si>
  <si>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</si>
  <si>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</si>
  <si>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</si>
  <si>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</si>
  <si>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</si>
  <si>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</si>
  <si>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</si>
  <si>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</si>
  <si>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</si>
  <si>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</si>
  <si>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</si>
  <si>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</si>
  <si>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</si>
  <si>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</si>
  <si>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</si>
  <si>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</si>
  <si>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</si>
  <si>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</si>
  <si>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</si>
  <si>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</si>
  <si>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</si>
  <si>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</si>
  <si>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</si>
  <si>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</si>
  <si>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</si>
  <si>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</si>
  <si>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</si>
  <si>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</si>
  <si>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</si>
  <si>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</si>
  <si>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</si>
  <si>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</si>
  <si>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</si>
  <si>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</si>
  <si>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</si>
  <si>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</si>
  <si>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</si>
  <si>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</si>
  <si>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</si>
  <si>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</si>
  <si>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</si>
  <si>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</si>
  <si>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</si>
  <si>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</si>
  <si>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</si>
  <si>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</si>
  <si>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</si>
  <si>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</si>
  <si>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</si>
  <si>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</si>
  <si>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</si>
  <si>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</si>
  <si>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</si>
  <si>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</si>
  <si>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</si>
  <si>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</si>
  <si>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</si>
  <si>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</si>
  <si>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</si>
  <si>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</si>
  <si>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</si>
  <si>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</si>
  <si>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</si>
  <si>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</si>
  <si>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</si>
  <si>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</si>
  <si>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</si>
  <si>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</si>
  <si>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</si>
  <si>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</si>
  <si>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</si>
  <si>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</si>
  <si>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</si>
  <si>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</si>
  <si>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</si>
  <si>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</si>
  <si>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</si>
  <si>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</si>
  <si>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</si>
  <si>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</si>
  <si>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</si>
  <si>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</si>
  <si>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</si>
  <si>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</si>
  <si>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</si>
  <si>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</si>
  <si>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</si>
  <si>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</si>
  <si>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</si>
  <si>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</si>
  <si>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</si>
  <si>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</si>
  <si>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</si>
  <si>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</si>
  <si>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</si>
  <si>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</si>
  <si>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</si>
  <si>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</si>
  <si>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</si>
  <si>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</si>
  <si>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</si>
  <si>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</si>
  <si>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</si>
  <si>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</si>
  <si>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</si>
  <si>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</si>
  <si>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</si>
  <si>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</si>
  <si>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</si>
  <si>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</si>
  <si>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</si>
  <si>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</si>
  <si>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</si>
  <si>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</si>
  <si>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</si>
  <si>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</si>
  <si>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</si>
  <si>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</si>
  <si>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</si>
  <si>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</si>
  <si>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</si>
  <si>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</si>
  <si>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</si>
  <si>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</si>
  <si>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</si>
  <si>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</si>
  <si>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</si>
  <si>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</si>
  <si>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</si>
  <si>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</si>
  <si>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</si>
  <si>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</si>
  <si>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</si>
  <si>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</si>
  <si>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</si>
  <si>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</si>
  <si>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</si>
  <si>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</si>
  <si>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</si>
  <si>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</si>
  <si>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</si>
  <si>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</si>
  <si>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</si>
  <si>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</si>
  <si>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</si>
  <si>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</si>
  <si>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</si>
  <si>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</si>
  <si>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</si>
  <si>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</si>
  <si>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</si>
  <si>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</si>
  <si>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</si>
  <si>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</si>
  <si>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</si>
  <si>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</si>
  <si>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</si>
  <si>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</si>
  <si>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</si>
  <si>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</si>
  <si>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</si>
  <si>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</si>
  <si>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</si>
  <si>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</si>
  <si>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</si>
  <si>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</si>
  <si>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</si>
  <si>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</si>
  <si>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</si>
  <si>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</si>
  <si>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</si>
  <si>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</si>
  <si>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</si>
  <si>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</si>
  <si>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</si>
  <si>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</si>
  <si>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</si>
  <si>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</si>
  <si>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</si>
  <si>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</si>
  <si>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</si>
  <si>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</si>
  <si>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</si>
  <si>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</si>
  <si>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</si>
  <si>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</si>
  <si>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</si>
  <si>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</si>
  <si>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</si>
  <si>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</si>
  <si>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</si>
  <si>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</si>
  <si>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</si>
  <si>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</si>
  <si>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</si>
  <si>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</si>
  <si>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</si>
  <si>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</si>
  <si>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</si>
  <si>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</si>
  <si>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</si>
  <si>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</si>
  <si>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</si>
  <si>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</si>
  <si>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</si>
  <si>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</si>
  <si>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</si>
  <si>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</si>
  <si>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</si>
  <si>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</si>
  <si>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</si>
  <si>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</si>
  <si>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</si>
  <si>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</si>
  <si>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</si>
  <si>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</si>
  <si>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</si>
  <si>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</si>
  <si>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</si>
  <si>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</si>
  <si>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</si>
  <si>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</si>
  <si>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</si>
  <si>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</si>
  <si>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</si>
  <si>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</si>
  <si>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</si>
  <si>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</si>
  <si>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</si>
  <si>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</si>
  <si>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</si>
  <si>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</si>
  <si>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</si>
  <si>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</si>
  <si>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</si>
  <si>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</si>
  <si>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</si>
  <si>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</si>
  <si>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</si>
  <si>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</si>
  <si>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</si>
  <si>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</si>
  <si>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</si>
  <si>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</si>
  <si>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</si>
  <si>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</si>
  <si>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</si>
  <si>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</si>
  <si>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</si>
  <si>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</si>
  <si>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</si>
  <si>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</si>
  <si>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</si>
  <si>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</si>
  <si>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</si>
  <si>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</si>
  <si>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</si>
  <si>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</si>
  <si>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</si>
  <si>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</si>
  <si>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</si>
  <si>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</si>
  <si>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</si>
  <si>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</si>
  <si>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</si>
  <si>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</si>
  <si>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</si>
  <si>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</si>
  <si>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</si>
  <si>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</si>
  <si>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</si>
  <si>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</si>
  <si>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</si>
  <si>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</si>
  <si>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</si>
  <si>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</si>
  <si>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</si>
  <si>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</si>
  <si>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</si>
  <si>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</si>
  <si>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</si>
  <si>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</si>
  <si>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</si>
  <si>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</si>
  <si>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</si>
  <si>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</si>
  <si>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</si>
  <si>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</si>
  <si>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</si>
  <si>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</si>
  <si>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</si>
  <si>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</si>
  <si>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</si>
  <si>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</si>
  <si>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</si>
  <si>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</si>
  <si>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</si>
  <si>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</si>
  <si>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</si>
  <si>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</si>
  <si>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</si>
  <si>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</si>
  <si>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</si>
  <si>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</si>
  <si>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</si>
  <si>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</si>
  <si>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</si>
  <si>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</si>
  <si>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</si>
  <si>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</si>
  <si>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</si>
  <si>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</si>
  <si>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</si>
  <si>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</si>
  <si>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</si>
  <si>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</si>
  <si>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</si>
  <si>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</si>
  <si>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</si>
  <si>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</si>
  <si>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</si>
  <si>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</si>
  <si>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</si>
  <si>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</si>
  <si>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</si>
  <si>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</si>
  <si>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</si>
  <si>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</si>
  <si>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</si>
  <si>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</si>
  <si>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</si>
  <si>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</si>
  <si>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</si>
  <si>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</si>
  <si>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</si>
  <si>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</si>
  <si>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</si>
  <si>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</si>
  <si>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</si>
  <si>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</si>
  <si>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</si>
  <si>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</si>
  <si>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</si>
  <si>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</si>
  <si>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</si>
  <si>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</si>
  <si>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</si>
  <si>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</si>
  <si>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</si>
  <si>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</si>
  <si>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</si>
  <si>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</si>
  <si>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</si>
  <si>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</si>
  <si>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</si>
  <si>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</si>
  <si>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</si>
  <si>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</si>
  <si>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</si>
  <si>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</si>
  <si>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</si>
  <si>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</si>
  <si>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</si>
  <si>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</si>
  <si>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</si>
  <si>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</si>
  <si>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</si>
  <si>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</si>
  <si>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</si>
  <si>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</si>
  <si>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</si>
  <si>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</si>
  <si>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</si>
  <si>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</si>
  <si>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</si>
  <si>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</si>
  <si>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</si>
  <si>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</si>
  <si>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</si>
  <si>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</si>
  <si>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</si>
  <si>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</si>
  <si>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</si>
  <si>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</si>
  <si>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</si>
  <si>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</si>
  <si>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</si>
  <si>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</si>
  <si>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</si>
  <si>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</si>
  <si>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</si>
  <si>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</si>
  <si>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</si>
  <si>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</si>
  <si>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</si>
  <si>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</si>
  <si>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</si>
  <si>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</si>
  <si>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</si>
  <si>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</si>
  <si>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</si>
  <si>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</si>
  <si>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</si>
  <si>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</si>
  <si>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</si>
  <si>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</si>
  <si>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</si>
  <si>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</si>
  <si>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</si>
  <si>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</si>
  <si>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</si>
  <si>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</si>
  <si>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</si>
  <si>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</si>
  <si>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</si>
  <si>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</si>
  <si>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</si>
  <si>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</si>
  <si>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</si>
  <si>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</si>
  <si>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</si>
  <si>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</si>
  <si>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</si>
  <si>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</si>
  <si>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</si>
  <si>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</si>
  <si>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</si>
  <si>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</si>
  <si>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</si>
  <si>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</si>
  <si>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</si>
  <si>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</si>
  <si>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</si>
  <si>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</si>
  <si>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</si>
  <si>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</si>
  <si>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</si>
  <si>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</si>
  <si>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</si>
  <si>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</si>
  <si>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</si>
  <si>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</si>
  <si>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</si>
  <si>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</si>
  <si>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</si>
  <si>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</si>
  <si>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</si>
  <si>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</si>
  <si>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</si>
  <si>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</si>
  <si>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</si>
  <si>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</si>
  <si>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</si>
  <si>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</si>
  <si>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</si>
  <si>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</si>
  <si>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</si>
  <si>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</si>
  <si>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</si>
  <si>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</si>
  <si>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</si>
  <si>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</si>
  <si>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</si>
  <si>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</si>
  <si>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</si>
  <si>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</si>
  <si>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</si>
  <si>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</si>
  <si>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</si>
  <si>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</si>
  <si>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</si>
  <si>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</si>
  <si>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</si>
  <si>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</si>
  <si>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</si>
  <si>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</si>
  <si>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</si>
  <si>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</si>
  <si>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</si>
  <si>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</si>
  <si>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</si>
  <si>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</si>
  <si>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</si>
  <si>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</si>
  <si>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</si>
  <si>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</si>
  <si>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</si>
  <si>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</si>
  <si>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</si>
  <si>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</si>
  <si>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</si>
  <si>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</si>
  <si>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</si>
  <si>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</si>
  <si>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</si>
  <si>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</si>
  <si>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</si>
  <si>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</si>
  <si>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</si>
  <si>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</si>
  <si>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</si>
  <si>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</si>
  <si>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</si>
  <si>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</si>
  <si>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</si>
  <si>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</si>
  <si>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</si>
  <si>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</si>
  <si>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</si>
  <si>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</si>
  <si>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</si>
  <si>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</si>
  <si>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</si>
  <si>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</si>
  <si>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</si>
  <si>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</si>
  <si>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</si>
  <si>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</si>
  <si>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</si>
  <si>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</si>
  <si>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</si>
  <si>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</si>
  <si>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</si>
  <si>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</si>
  <si>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</si>
  <si>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</si>
  <si>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</si>
  <si>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</si>
  <si>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</si>
  <si>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</si>
  <si>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</si>
  <si>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</si>
  <si>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</si>
  <si>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</si>
  <si>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</si>
  <si>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</si>
  <si>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</si>
  <si>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</si>
  <si>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</si>
  <si>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</si>
  <si>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</si>
  <si>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</si>
  <si>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</si>
  <si>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</si>
  <si>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</si>
  <si>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</si>
  <si>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</si>
  <si>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</si>
  <si>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</si>
  <si>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</si>
  <si>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</si>
  <si>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</si>
  <si>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</si>
  <si>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</si>
  <si>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</si>
  <si>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</si>
  <si>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</si>
  <si>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</si>
  <si>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</si>
  <si>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</si>
  <si>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</si>
  <si>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</si>
  <si>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</si>
  <si>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</si>
  <si>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</si>
  <si>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</si>
  <si>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</si>
  <si>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</si>
  <si>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</si>
  <si>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</si>
  <si>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</si>
  <si>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</si>
  <si>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</si>
  <si>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</si>
  <si>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</si>
  <si>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</si>
  <si>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</si>
  <si>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</si>
  <si>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</si>
  <si>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</si>
  <si>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</si>
  <si>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</si>
  <si>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</si>
  <si>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</si>
  <si>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</si>
  <si>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</si>
  <si>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</si>
  <si>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</si>
  <si>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</si>
  <si>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</si>
  <si>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</si>
  <si>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</si>
  <si>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</si>
  <si>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</si>
  <si>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</si>
  <si>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</si>
  <si>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</si>
  <si>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</si>
  <si>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</si>
  <si>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</si>
  <si>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</si>
  <si>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</si>
  <si>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</si>
  <si>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</si>
  <si>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</si>
  <si>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</si>
  <si>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</si>
  <si>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</si>
  <si>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</si>
  <si>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</si>
  <si>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</si>
  <si>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</si>
  <si>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</si>
  <si>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</si>
  <si>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</si>
  <si>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</si>
  <si>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</si>
  <si>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</si>
  <si>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</si>
  <si>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</si>
  <si>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</si>
  <si>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</si>
  <si>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</si>
  <si>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</si>
  <si>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</si>
  <si>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</si>
  <si>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</si>
  <si>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</si>
  <si>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</si>
  <si>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</si>
  <si>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</si>
  <si>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</si>
  <si>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</si>
  <si>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</si>
  <si>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</si>
  <si>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</si>
  <si>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</si>
  <si>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</si>
  <si>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</si>
  <si>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</si>
  <si>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</si>
  <si>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</si>
  <si>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</si>
  <si>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</si>
  <si>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</si>
  <si>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</si>
  <si>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</si>
  <si>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</si>
  <si>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</si>
  <si>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</si>
  <si>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</si>
  <si>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</si>
  <si>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</si>
  <si>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</si>
  <si>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</si>
  <si>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</si>
  <si>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</si>
  <si>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</si>
  <si>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</si>
  <si>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</si>
  <si>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</si>
  <si>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</si>
  <si>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</si>
  <si>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</si>
  <si>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</si>
  <si>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</si>
  <si>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</si>
  <si>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</si>
  <si>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</si>
  <si>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</si>
  <si>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</si>
  <si>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</si>
  <si>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</si>
  <si>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</si>
  <si>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</si>
  <si>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</si>
  <si>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</si>
  <si>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</si>
  <si>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</si>
  <si>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</si>
  <si>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</si>
  <si>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</si>
  <si>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</si>
  <si>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</si>
  <si>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</si>
  <si>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</si>
  <si>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</si>
  <si>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</si>
  <si>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</si>
  <si>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</si>
  <si>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</si>
  <si>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</si>
  <si>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</si>
  <si>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</si>
  <si>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</si>
  <si>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</si>
  <si>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</si>
  <si>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</si>
  <si>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</si>
  <si>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</si>
  <si>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</si>
  <si>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</si>
  <si>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</si>
  <si>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</si>
  <si>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</si>
  <si>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</si>
  <si>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</si>
  <si>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</si>
  <si>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</si>
  <si>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</si>
  <si>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</si>
  <si>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</si>
  <si>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</si>
  <si>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</si>
  <si>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</si>
  <si>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</si>
  <si>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</si>
  <si>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</si>
  <si>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</si>
  <si>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</si>
  <si>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</si>
  <si>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</si>
  <si>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</si>
  <si>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</si>
  <si>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</si>
  <si>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</si>
  <si>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</si>
  <si>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</si>
  <si>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</si>
  <si>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</si>
  <si>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</si>
  <si>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</si>
  <si>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</si>
  <si>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</si>
  <si>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</si>
  <si>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</si>
  <si>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</si>
  <si>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</si>
  <si>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</si>
  <si>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</si>
  <si>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</si>
  <si>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</si>
  <si>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</si>
  <si>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</si>
  <si>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</si>
  <si>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</si>
  <si>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</si>
  <si>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</si>
  <si>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</si>
  <si>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</si>
  <si>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</si>
  <si>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</si>
  <si>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</si>
  <si>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</si>
  <si>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</si>
  <si>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</si>
  <si>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</si>
  <si>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</si>
  <si>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</si>
  <si>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</si>
  <si>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</si>
  <si>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</si>
  <si>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</si>
  <si>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</si>
  <si>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</si>
  <si>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</si>
  <si>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</si>
  <si>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</si>
  <si>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</si>
  <si>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</si>
  <si>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</si>
  <si>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</si>
  <si>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</si>
  <si>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</si>
  <si>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</si>
  <si>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</si>
  <si>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</si>
  <si>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</si>
  <si>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</si>
  <si>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</si>
  <si>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</si>
  <si>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</si>
  <si>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</si>
  <si>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</si>
  <si>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</si>
  <si>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</si>
  <si>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</si>
  <si>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</si>
  <si>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</si>
  <si>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</si>
  <si>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</si>
  <si>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</si>
  <si>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</si>
  <si>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</si>
  <si>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</si>
  <si>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</si>
  <si>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</si>
  <si>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</si>
  <si>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</si>
  <si>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</si>
  <si>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</si>
  <si>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</si>
  <si>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</si>
  <si>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</si>
  <si>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</si>
  <si>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</si>
  <si>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</si>
  <si>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</si>
  <si>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</si>
  <si>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</si>
  <si>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</si>
  <si>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</si>
  <si>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</si>
  <si>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</si>
  <si>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</si>
  <si>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</si>
  <si>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</si>
  <si>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</si>
  <si>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</si>
  <si>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</si>
  <si>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</si>
  <si>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</si>
  <si>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</si>
  <si>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</si>
  <si>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</si>
  <si>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</si>
  <si>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</si>
  <si>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</si>
  <si>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</si>
  <si>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</si>
  <si>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</si>
  <si>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</si>
  <si>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</si>
  <si>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</si>
  <si>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</si>
  <si>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</si>
  <si>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</si>
  <si>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</si>
  <si>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</si>
  <si>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</si>
  <si>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</si>
  <si>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</si>
  <si>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</si>
  <si>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</si>
  <si>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</si>
  <si>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</si>
  <si>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</si>
  <si>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</si>
  <si>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</si>
  <si>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</si>
  <si>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</si>
  <si>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</si>
  <si>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</si>
  <si>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</si>
  <si>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</si>
  <si>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</si>
  <si>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</si>
  <si>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</si>
  <si>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</si>
  <si>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</si>
  <si>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</si>
  <si>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</si>
  <si>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</si>
  <si>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</si>
  <si>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</si>
  <si>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</si>
  <si>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</si>
  <si>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</si>
  <si>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</si>
  <si>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</si>
  <si>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</si>
  <si>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</si>
  <si>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</si>
  <si>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</si>
  <si>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</si>
  <si>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</si>
  <si>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</si>
  <si>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</si>
  <si>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</si>
  <si>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</si>
  <si>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</si>
  <si>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</si>
  <si>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</si>
  <si>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</si>
  <si>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</si>
  <si>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</si>
  <si>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</si>
  <si>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</si>
  <si>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</si>
  <si>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</si>
  <si>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</si>
  <si>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</si>
  <si>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</si>
  <si>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</si>
  <si>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</si>
  <si>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</si>
  <si>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</si>
  <si>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</si>
  <si>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</si>
  <si>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</si>
  <si>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</si>
  <si>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</si>
  <si>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</si>
  <si>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</si>
  <si>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</si>
  <si>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</si>
  <si>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</si>
  <si>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</si>
  <si>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</si>
  <si>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</si>
  <si>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</si>
  <si>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</si>
  <si>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</si>
  <si>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</si>
  <si>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</si>
  <si>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</si>
  <si>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</si>
  <si>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</si>
  <si>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</si>
  <si>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</si>
  <si>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</si>
  <si>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</si>
  <si>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</si>
  <si>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</si>
  <si>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</si>
  <si>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</si>
  <si>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</si>
  <si>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</si>
  <si>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</si>
  <si>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</si>
  <si>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</si>
  <si>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</si>
  <si>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</si>
  <si>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</si>
  <si>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</si>
  <si>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</si>
  <si>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</si>
  <si>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</si>
  <si>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</si>
  <si>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</si>
  <si>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</si>
  <si>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</si>
  <si>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</si>
  <si>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</si>
  <si>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</si>
  <si>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</si>
  <si>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</si>
  <si>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</si>
  <si>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</si>
  <si>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</si>
  <si>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</si>
  <si>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</si>
  <si>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</si>
  <si>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</si>
  <si>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</si>
  <si>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</si>
  <si>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</si>
  <si>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</si>
  <si>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</si>
  <si>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</si>
  <si>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</si>
  <si>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</si>
  <si>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</si>
  <si>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</si>
  <si>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</si>
  <si>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</si>
  <si>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</si>
  <si>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</si>
  <si>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</si>
  <si>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</si>
  <si>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</si>
  <si>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</si>
  <si>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</si>
  <si>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</si>
  <si>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</si>
  <si>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</si>
  <si>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</si>
  <si>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</si>
  <si>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</si>
  <si>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</si>
  <si>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</si>
  <si>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</si>
  <si>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</si>
  <si>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</si>
  <si>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</si>
  <si>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</si>
  <si>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</si>
  <si>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</si>
  <si>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</si>
  <si>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</si>
  <si>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</si>
  <si>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</si>
  <si>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</si>
  <si>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</si>
  <si>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</si>
  <si>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</si>
  <si>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</si>
  <si>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</si>
  <si>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</si>
  <si>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</si>
  <si>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</si>
  <si>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</si>
  <si>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</si>
  <si>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</si>
  <si>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</si>
  <si>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</si>
  <si>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</si>
  <si>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</si>
  <si>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</si>
  <si>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</si>
  <si>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</si>
  <si>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</si>
  <si>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</si>
  <si>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</si>
  <si>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</si>
  <si>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</si>
  <si>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</si>
  <si>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</si>
  <si>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</si>
  <si>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</si>
  <si>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</si>
  <si>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</si>
  <si>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</si>
  <si>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</si>
  <si>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</si>
  <si>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</si>
  <si>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</si>
  <si>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</si>
  <si>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</si>
  <si>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</si>
  <si>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</si>
  <si>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</si>
  <si>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</si>
  <si>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</si>
  <si>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</si>
  <si>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</si>
  <si>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</si>
  <si>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</si>
  <si>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</si>
  <si>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</si>
  <si>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</si>
  <si>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</si>
  <si>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</si>
  <si>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</si>
  <si>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</si>
  <si>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</si>
  <si>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</si>
  <si>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</si>
  <si>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</si>
  <si>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</si>
  <si>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</si>
  <si>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</si>
  <si>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</si>
  <si>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</si>
  <si>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</si>
  <si>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</si>
  <si>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</si>
  <si>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</si>
  <si>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</si>
  <si>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</si>
  <si>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</si>
  <si>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</si>
  <si>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</si>
  <si>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</si>
  <si>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</si>
  <si>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</si>
  <si>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</si>
  <si>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</si>
  <si>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</si>
  <si>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</si>
  <si>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</si>
  <si>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</si>
  <si>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</si>
  <si>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</si>
  <si>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</si>
  <si>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</si>
  <si>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</si>
  <si>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</si>
  <si>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</si>
  <si>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</si>
  <si>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</si>
  <si>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</si>
  <si>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</si>
  <si>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</si>
  <si>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</si>
  <si>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</si>
  <si>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</si>
  <si>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</si>
  <si>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</si>
  <si>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</si>
  <si>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</si>
  <si>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</si>
  <si>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</si>
  <si>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</si>
  <si>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</si>
  <si>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</si>
  <si>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</si>
  <si>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</si>
  <si>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</si>
  <si>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</si>
  <si>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</si>
  <si>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</si>
  <si>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</si>
  <si>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</si>
  <si>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</si>
  <si>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</si>
  <si>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</si>
  <si>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</si>
  <si>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</si>
  <si>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</si>
  <si>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</si>
  <si>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</si>
  <si>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</si>
  <si>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</si>
  <si>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</si>
  <si>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</si>
  <si>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</si>
  <si>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</si>
  <si>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</si>
  <si>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</si>
  <si>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</si>
  <si>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</si>
  <si>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</si>
  <si>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</si>
  <si>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</si>
  <si>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</si>
  <si>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</si>
  <si>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</si>
  <si>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</si>
  <si>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</si>
  <si>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</si>
  <si>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</si>
  <si>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</si>
  <si>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</si>
  <si>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</si>
  <si>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</si>
  <si>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</si>
  <si>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</si>
  <si>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</si>
  <si>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</si>
  <si>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</si>
  <si>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</si>
  <si>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</si>
  <si>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</si>
  <si>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</si>
  <si>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</si>
  <si>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</si>
  <si>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</si>
  <si>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</si>
  <si>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</si>
  <si>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</si>
  <si>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</si>
  <si>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</si>
  <si>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</si>
  <si>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</si>
  <si>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</si>
  <si>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</si>
  <si>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</si>
  <si>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</si>
  <si>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</si>
  <si>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</si>
  <si>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</si>
  <si>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</si>
  <si>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</si>
  <si>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</si>
  <si>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</si>
  <si>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</si>
  <si>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</si>
  <si>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</si>
  <si>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</si>
  <si>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</si>
  <si>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</si>
  <si>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</si>
  <si>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</si>
  <si>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</si>
  <si>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</si>
  <si>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</si>
  <si>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</si>
  <si>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</si>
  <si>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</si>
  <si>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</si>
  <si>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</si>
  <si>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</si>
  <si>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</si>
  <si>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</si>
  <si>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</si>
  <si>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</si>
  <si>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</si>
  <si>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</si>
  <si>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</si>
  <si>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</si>
  <si>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</si>
  <si>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</si>
  <si>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</si>
  <si>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</si>
  <si>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</si>
  <si>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</si>
  <si>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</si>
  <si>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</si>
  <si>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</si>
  <si>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</si>
  <si>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</si>
  <si>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</si>
  <si>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</si>
  <si>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</si>
  <si>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</si>
  <si>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</si>
  <si>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</si>
  <si>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</si>
  <si>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</si>
  <si>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</si>
  <si>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</si>
  <si>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</si>
  <si>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</si>
  <si>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</si>
  <si>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</si>
  <si>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</si>
  <si>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</si>
  <si>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</si>
  <si>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</si>
  <si>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</si>
  <si>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</si>
  <si>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</si>
  <si>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</si>
  <si>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</si>
  <si>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</si>
  <si>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</si>
  <si>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</si>
  <si>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</si>
  <si>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</si>
  <si>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</si>
  <si>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</si>
  <si>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</si>
  <si>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</si>
  <si>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</si>
  <si>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</si>
  <si>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</si>
  <si>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</si>
  <si>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</si>
  <si>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</si>
  <si>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</si>
  <si>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</si>
  <si>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</si>
  <si>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</si>
  <si>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</si>
  <si>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</si>
  <si>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</si>
  <si>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</si>
  <si>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</si>
  <si>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</si>
  <si>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</si>
  <si>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</si>
  <si>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</si>
  <si>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</si>
  <si>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</si>
  <si>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</si>
  <si>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</si>
  <si>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</si>
  <si>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</si>
  <si>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</si>
  <si>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</si>
  <si>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</si>
  <si>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</si>
  <si>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</si>
  <si>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</si>
  <si>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</si>
  <si>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</si>
  <si>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</si>
  <si>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</si>
  <si>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</si>
  <si>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</si>
  <si>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</si>
  <si>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</si>
  <si>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</si>
  <si>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</si>
  <si>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</si>
  <si>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</si>
  <si>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</si>
  <si>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</si>
  <si>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</si>
  <si>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</si>
  <si>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</si>
  <si>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</si>
  <si>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</si>
  <si>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</si>
  <si>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</si>
  <si>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</si>
  <si>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</si>
  <si>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</si>
  <si>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</si>
  <si>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</si>
  <si>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</si>
  <si>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</si>
  <si>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</si>
  <si>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</si>
  <si>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</si>
  <si>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</si>
  <si>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</si>
  <si>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</si>
  <si>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</si>
  <si>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</si>
  <si>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</si>
  <si>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</si>
  <si>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</si>
  <si>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</si>
  <si>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</si>
  <si>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</si>
  <si>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</si>
  <si>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</si>
  <si>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</si>
  <si>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</si>
  <si>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</si>
  <si>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</si>
  <si>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</si>
  <si>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</si>
  <si>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</si>
  <si>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</si>
  <si>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</si>
  <si>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</si>
  <si>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</si>
  <si>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</si>
  <si>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</si>
  <si>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</si>
  <si>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</si>
  <si>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</si>
  <si>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</si>
  <si>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</si>
  <si>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</si>
  <si>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</si>
  <si>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</si>
  <si>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</si>
  <si>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</si>
  <si>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</si>
  <si>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</si>
  <si>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</si>
  <si>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</si>
  <si>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</si>
  <si>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</si>
  <si>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</si>
  <si>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</si>
  <si>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</si>
  <si>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</si>
  <si>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</si>
  <si>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</si>
  <si>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</si>
  <si>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</si>
  <si>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</si>
  <si>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</si>
  <si>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</si>
  <si>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</si>
  <si>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</si>
  <si>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</si>
  <si>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</si>
  <si>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</si>
  <si>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</si>
  <si>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</si>
  <si>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</si>
  <si>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</si>
  <si>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</si>
  <si>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</si>
  <si>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</si>
  <si>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</si>
  <si>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</si>
  <si>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</si>
  <si>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</si>
  <si>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</si>
  <si>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</si>
  <si>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</si>
  <si>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</si>
  <si>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</si>
  <si>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</si>
  <si>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</si>
  <si>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</si>
  <si>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</si>
  <si>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</si>
  <si>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</si>
  <si>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</si>
  <si>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</si>
  <si>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</si>
  <si>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</si>
  <si>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</si>
  <si>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</si>
  <si>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</si>
  <si>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</si>
  <si>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</si>
  <si>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</si>
  <si>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</si>
  <si>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</si>
  <si>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</si>
  <si>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</si>
  <si>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</si>
  <si>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</si>
  <si>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</si>
  <si>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</si>
  <si>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</si>
  <si>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</si>
  <si>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</si>
  <si>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</si>
  <si>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</si>
  <si>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</si>
  <si>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</si>
  <si>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</si>
  <si>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</si>
  <si>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</si>
  <si>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</si>
  <si>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</si>
  <si>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</si>
  <si>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</si>
  <si>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</si>
  <si>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</si>
  <si>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</si>
  <si>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</si>
  <si>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</si>
  <si>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</si>
  <si>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</si>
  <si>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</si>
  <si>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</si>
  <si>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</si>
  <si>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</si>
  <si>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</si>
  <si>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</si>
  <si>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</si>
  <si>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</si>
  <si>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</si>
  <si>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</si>
  <si>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</si>
  <si>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</si>
  <si>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</si>
  <si>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</si>
  <si>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</si>
  <si>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</si>
  <si>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</si>
  <si>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</si>
  <si>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</si>
  <si>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</si>
  <si>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</si>
  <si>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</si>
  <si>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</si>
  <si>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</si>
  <si>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</si>
  <si>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</si>
  <si>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</si>
  <si>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</si>
  <si>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</si>
  <si>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</si>
  <si>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</si>
  <si>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</si>
  <si>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</si>
  <si>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</si>
  <si>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</si>
  <si>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</si>
  <si>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</si>
  <si>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</si>
  <si>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</si>
  <si>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</si>
  <si>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</si>
  <si>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</si>
  <si>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</si>
  <si>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</si>
  <si>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</si>
  <si>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</si>
  <si>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</si>
  <si>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</si>
  <si>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</si>
  <si>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</si>
  <si>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</si>
  <si>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</si>
  <si>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</si>
  <si>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</si>
  <si>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</si>
  <si>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</si>
  <si>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</si>
  <si>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</si>
  <si>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</si>
  <si>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</si>
  <si>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</si>
  <si>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</si>
  <si>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</si>
  <si>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</si>
  <si>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</si>
  <si>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</si>
  <si>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</si>
  <si>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</si>
  <si>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</si>
  <si>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</si>
  <si>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</si>
  <si>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</si>
  <si>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</si>
  <si>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</si>
  <si>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</si>
  <si>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</si>
  <si>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</si>
  <si>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</si>
  <si>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</si>
  <si>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</si>
  <si>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</si>
  <si>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</si>
  <si>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</si>
  <si>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</si>
  <si>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</si>
  <si>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</si>
  <si>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</si>
  <si>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</si>
  <si>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</si>
  <si>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</si>
  <si>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</si>
  <si>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</si>
  <si>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</si>
  <si>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</si>
  <si>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</si>
  <si>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</si>
  <si>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</si>
  <si>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</si>
  <si>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</si>
  <si>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</si>
  <si>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</si>
  <si>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</si>
  <si>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</si>
  <si>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</si>
  <si>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</si>
  <si>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</si>
  <si>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</si>
  <si>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</si>
  <si>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</si>
  <si>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</si>
  <si>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</si>
  <si>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</si>
  <si>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</si>
  <si>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</si>
  <si>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</si>
  <si>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</si>
  <si>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</si>
  <si>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</si>
  <si>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</si>
  <si>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</si>
  <si>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</si>
  <si>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</si>
  <si>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</si>
  <si>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</si>
  <si>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</si>
  <si>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</si>
  <si>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</si>
  <si>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</si>
  <si>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</si>
  <si>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</si>
  <si>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</si>
  <si>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</si>
  <si>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</si>
  <si>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</si>
  <si>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</si>
  <si>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</si>
  <si>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</si>
  <si>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</si>
  <si>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</si>
  <si>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</si>
  <si>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</si>
  <si>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</si>
  <si>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</si>
  <si>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</si>
  <si>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</si>
  <si>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</si>
  <si>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</si>
  <si>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</si>
  <si>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</si>
  <si>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</si>
  <si>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</si>
  <si>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</si>
  <si>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</si>
  <si>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</si>
  <si>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</si>
  <si>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</si>
  <si>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</si>
  <si>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</si>
  <si>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</si>
  <si>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</si>
  <si>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</si>
  <si>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</si>
  <si>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</si>
  <si>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</si>
  <si>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</si>
  <si>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</si>
  <si>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</si>
  <si>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</si>
  <si>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</si>
  <si>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</si>
  <si>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</si>
  <si>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</si>
  <si>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</si>
  <si>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</si>
  <si>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</si>
  <si>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</si>
  <si>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</si>
  <si>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</si>
  <si>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</si>
  <si>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</si>
  <si>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</si>
  <si>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</si>
  <si>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</si>
  <si>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</si>
  <si>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</si>
  <si>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</si>
  <si>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</si>
  <si>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</si>
  <si>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</si>
  <si>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</si>
  <si>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</si>
  <si>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</si>
  <si>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</si>
  <si>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</si>
  <si>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</si>
  <si>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</si>
  <si>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</si>
  <si>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</si>
  <si>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</si>
  <si>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</si>
  <si>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</si>
  <si>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</si>
  <si>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</si>
  <si>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</si>
  <si>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</si>
  <si>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</si>
  <si>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</si>
  <si>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</si>
  <si>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</si>
  <si>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</si>
  <si>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</si>
  <si>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</si>
  <si>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</si>
  <si>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</si>
  <si>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</si>
  <si>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</si>
  <si>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</si>
  <si>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</si>
  <si>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</si>
  <si>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</si>
  <si>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</si>
  <si>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</si>
  <si>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</si>
  <si>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</si>
  <si>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</si>
  <si>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</si>
  <si>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</si>
  <si>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</si>
  <si>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</si>
  <si>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</si>
  <si>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</si>
  <si>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</si>
  <si>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</si>
  <si>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</si>
  <si>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</si>
  <si>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</si>
  <si>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</si>
  <si>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</si>
  <si>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</si>
  <si>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</si>
  <si>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</si>
  <si>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</si>
  <si>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</si>
  <si>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</si>
  <si>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</si>
  <si>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</si>
  <si>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</si>
  <si>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</si>
  <si>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</si>
  <si>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</si>
  <si>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</si>
  <si>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</si>
  <si>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</si>
  <si>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</si>
  <si>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</si>
  <si>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</si>
  <si>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</si>
  <si>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</si>
  <si>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</si>
  <si>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</si>
  <si>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</si>
  <si>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</si>
  <si>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</si>
  <si>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</si>
  <si>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</si>
  <si>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</si>
  <si>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</si>
  <si>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</si>
  <si>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</si>
  <si>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</si>
  <si>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</si>
  <si>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</si>
  <si>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</si>
  <si>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</si>
  <si>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</si>
  <si>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</si>
  <si>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</si>
  <si>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</si>
  <si>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</si>
  <si>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</si>
  <si>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</si>
  <si>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</si>
  <si>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</si>
  <si>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</si>
  <si>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</si>
  <si>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</si>
  <si>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</si>
  <si>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</si>
  <si>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</si>
  <si>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</si>
  <si>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</si>
  <si>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</si>
  <si>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</si>
  <si>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</si>
  <si>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</si>
  <si>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</si>
  <si>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</si>
  <si>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</si>
  <si>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</si>
  <si>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</si>
  <si>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</si>
  <si>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</si>
  <si>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</si>
  <si>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</si>
  <si>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</si>
  <si>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</si>
  <si>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</si>
  <si>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</si>
  <si>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</si>
  <si>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</si>
  <si>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</si>
  <si>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</si>
  <si>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</si>
  <si>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</si>
  <si>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</si>
  <si>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</si>
  <si>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</si>
  <si>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</si>
  <si>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</si>
  <si>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</si>
  <si>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</si>
  <si>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</si>
  <si>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</si>
  <si>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</si>
  <si>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</si>
  <si>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</si>
  <si>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</si>
  <si>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</si>
  <si>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</si>
  <si>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</si>
  <si>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</si>
  <si>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</si>
  <si>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</si>
  <si>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</si>
  <si>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</si>
  <si>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</si>
  <si>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</si>
  <si>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</si>
  <si>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</si>
  <si>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</si>
  <si>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</si>
  <si>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</si>
  <si>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</si>
  <si>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</si>
  <si>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</si>
  <si>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</si>
  <si>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</si>
  <si>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</si>
  <si>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</si>
  <si>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</si>
  <si>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</si>
  <si>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</si>
  <si>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</si>
  <si>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</si>
  <si>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</si>
  <si>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</si>
  <si>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</si>
  <si>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</si>
  <si>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</si>
  <si>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</si>
  <si>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</si>
  <si>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</si>
  <si>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</si>
  <si>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</si>
  <si>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</si>
  <si>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</si>
  <si>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</si>
  <si>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</si>
  <si>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</si>
  <si>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</si>
  <si>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</si>
  <si>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</si>
  <si>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</si>
  <si>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</si>
  <si>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</si>
  <si>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</si>
  <si>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</si>
  <si>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</si>
  <si>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</si>
  <si>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</si>
  <si>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</si>
  <si>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</si>
  <si>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</si>
  <si>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</si>
  <si>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</si>
  <si>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</si>
  <si>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</si>
  <si>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</si>
  <si>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</si>
  <si>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</si>
  <si>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</si>
  <si>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</si>
  <si>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</si>
  <si>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</si>
  <si>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</si>
  <si>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</si>
  <si>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</si>
  <si>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</si>
  <si>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</si>
  <si>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</si>
  <si>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</si>
  <si>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</si>
  <si>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</si>
  <si>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</si>
  <si>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</si>
  <si>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</si>
  <si>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</si>
  <si>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</si>
  <si>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</si>
  <si>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</si>
  <si>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</si>
  <si>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</si>
  <si>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</si>
  <si>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</si>
  <si>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</si>
  <si>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</si>
  <si>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</si>
  <si>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</si>
  <si>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</si>
  <si>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</si>
  <si>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</si>
  <si>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</si>
  <si>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</si>
  <si>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</si>
  <si>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</si>
  <si>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</si>
  <si>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</si>
  <si>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</si>
  <si>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</si>
  <si>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</si>
  <si>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</si>
  <si>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</si>
  <si>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</si>
  <si>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</si>
  <si>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</si>
  <si>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</si>
  <si>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</si>
  <si>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</si>
  <si>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</si>
  <si>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</si>
  <si>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</si>
  <si>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</si>
  <si>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</si>
  <si>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</si>
  <si>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</si>
  <si>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</si>
  <si>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</si>
  <si>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</si>
  <si>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</si>
  <si>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</si>
  <si>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</si>
  <si>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</si>
  <si>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</si>
  <si>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</si>
  <si>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</si>
  <si>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</si>
  <si>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</si>
  <si>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</si>
  <si>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</si>
  <si>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</si>
  <si>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</si>
  <si>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</si>
  <si>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</si>
  <si>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</si>
  <si>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</si>
  <si>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</si>
  <si>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</si>
  <si>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</si>
  <si>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</si>
  <si>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</si>
  <si>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</si>
  <si>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</si>
  <si>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</si>
  <si>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</si>
  <si>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</si>
  <si>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</si>
  <si>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</si>
  <si>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</si>
  <si>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</si>
  <si>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</si>
  <si>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</si>
  <si>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</si>
  <si>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</si>
  <si>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</si>
  <si>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</si>
  <si>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</si>
  <si>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</si>
  <si>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</si>
  <si>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</si>
  <si>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</si>
  <si>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</si>
  <si>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</si>
  <si>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</si>
  <si>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</si>
  <si>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</si>
  <si>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</si>
  <si>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</si>
  <si>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</si>
  <si>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</si>
  <si>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</si>
  <si>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</si>
  <si>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</si>
  <si>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</si>
  <si>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</si>
  <si>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</si>
  <si>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</si>
  <si>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</si>
  <si>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</si>
  <si>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</si>
  <si>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</si>
  <si>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</si>
  <si>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</si>
  <si>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</si>
  <si>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</si>
  <si>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</si>
  <si>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</si>
  <si>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</si>
  <si>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</si>
  <si>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</si>
  <si>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</si>
  <si>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</si>
  <si>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</si>
  <si>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</si>
  <si>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</si>
  <si>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</si>
  <si>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</si>
  <si>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</si>
  <si>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</si>
  <si>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</si>
  <si>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</si>
  <si>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</si>
  <si>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</si>
  <si>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</si>
  <si>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</si>
  <si>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</si>
  <si>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</si>
  <si>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</si>
  <si>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</si>
  <si>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</si>
  <si>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</si>
  <si>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</si>
  <si>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</si>
  <si>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</si>
  <si>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</si>
  <si>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</si>
  <si>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</si>
  <si>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</si>
  <si>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</si>
  <si>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</si>
  <si>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</si>
  <si>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</si>
  <si>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</si>
  <si>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</si>
  <si>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</si>
  <si>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</si>
  <si>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</si>
  <si>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</si>
  <si>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</si>
  <si>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</si>
  <si>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</si>
  <si>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</si>
  <si>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</si>
  <si>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</si>
  <si>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</si>
  <si>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</si>
  <si>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</si>
  <si>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</si>
  <si>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</si>
  <si>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</si>
  <si>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</si>
  <si>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</si>
  <si>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</si>
  <si>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</si>
  <si>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</si>
  <si>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</si>
  <si>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</si>
  <si>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</si>
  <si>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</si>
  <si>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</si>
  <si>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</si>
  <si>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</si>
  <si>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</si>
  <si>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</si>
  <si>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</si>
  <si>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</si>
  <si>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</si>
  <si>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</si>
  <si>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</si>
  <si>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</si>
  <si>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</si>
  <si>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</si>
  <si>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</si>
  <si>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</si>
  <si>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</si>
  <si>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</si>
  <si>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</si>
  <si>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</si>
  <si>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</si>
  <si>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</si>
  <si>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</si>
  <si>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</si>
  <si>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</si>
  <si>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</si>
  <si>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</si>
  <si>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</si>
  <si>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</si>
  <si>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</si>
  <si>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</si>
  <si>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</si>
  <si>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</si>
  <si>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</si>
  <si>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</si>
  <si>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</si>
  <si>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</si>
  <si>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</si>
  <si>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</si>
  <si>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</si>
  <si>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</si>
  <si>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</si>
  <si>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</si>
  <si>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</si>
  <si>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</si>
  <si>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</si>
  <si>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</si>
  <si>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</si>
  <si>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</si>
  <si>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</si>
  <si>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</si>
  <si>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</si>
  <si>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</si>
  <si>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</si>
  <si>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</si>
  <si>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</si>
  <si>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</si>
  <si>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</si>
  <si>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</si>
  <si>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</si>
  <si>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</si>
  <si>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</si>
  <si>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</si>
  <si>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</si>
  <si>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</si>
  <si>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</si>
  <si>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</si>
  <si>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</si>
  <si>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</si>
  <si>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</si>
  <si>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</si>
  <si>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</si>
  <si>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</si>
  <si>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</si>
  <si>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</si>
  <si>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</si>
  <si>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</si>
  <si>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</si>
  <si>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</si>
  <si>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</si>
  <si>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</si>
  <si>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</si>
  <si>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</si>
  <si>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</si>
  <si>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</si>
  <si>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</si>
  <si>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</si>
  <si>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</si>
  <si>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</si>
  <si>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</si>
  <si>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</si>
  <si>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</si>
  <si>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</si>
  <si>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</si>
  <si>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</si>
  <si>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</si>
  <si>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</si>
  <si>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</si>
  <si>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</si>
  <si>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</si>
  <si>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</si>
  <si>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</si>
  <si>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</si>
  <si>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</si>
  <si>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</si>
  <si>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</si>
  <si>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</si>
  <si>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</si>
  <si>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</si>
  <si>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</si>
  <si>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</si>
  <si>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</si>
  <si>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</si>
  <si>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</si>
  <si>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</si>
  <si>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</si>
  <si>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</si>
  <si>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</si>
  <si>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</si>
  <si>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</si>
  <si>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</si>
  <si>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</si>
  <si>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</si>
  <si>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</si>
  <si>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</si>
  <si>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</si>
  <si>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</si>
  <si>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</si>
  <si>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</si>
  <si>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</si>
  <si>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</si>
  <si>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</si>
  <si>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</si>
  <si>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</si>
  <si>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</si>
  <si>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</si>
  <si>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</si>
  <si>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</si>
  <si>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</si>
  <si>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</si>
  <si>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</si>
  <si>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</si>
  <si>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</si>
  <si>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</si>
  <si>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</si>
  <si>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</si>
  <si>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</si>
  <si>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</si>
  <si>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</si>
  <si>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</si>
  <si>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</si>
  <si>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</si>
  <si>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</si>
  <si>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</si>
  <si>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</si>
  <si>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</si>
  <si>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</si>
  <si>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</si>
  <si>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</si>
  <si>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</si>
  <si>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</si>
  <si>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</si>
  <si>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</si>
  <si>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</si>
  <si>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</si>
  <si>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</si>
  <si>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</si>
  <si>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</si>
  <si>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</si>
  <si>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</si>
  <si>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</si>
  <si>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</si>
  <si>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</si>
  <si>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</si>
  <si>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</si>
  <si>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</si>
  <si>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</si>
  <si>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</si>
  <si>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</si>
  <si>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</si>
  <si>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</si>
  <si>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</si>
  <si>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</si>
  <si>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</si>
  <si>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</si>
  <si>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</si>
  <si>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</si>
  <si>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</si>
  <si>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</si>
  <si>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</si>
  <si>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</si>
  <si>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</si>
  <si>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</si>
  <si>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</si>
  <si>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</si>
  <si>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</si>
  <si>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</si>
  <si>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</si>
  <si>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</si>
  <si>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</si>
  <si>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</si>
  <si>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</si>
  <si>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</si>
  <si>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</si>
  <si>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</si>
  <si>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</si>
  <si>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</si>
  <si>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</si>
  <si>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</si>
  <si>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</si>
  <si>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</si>
  <si>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</si>
  <si>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</si>
  <si>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</si>
  <si>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</si>
  <si>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</si>
  <si>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</si>
  <si>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</si>
  <si>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</si>
  <si>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</si>
  <si>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</si>
  <si>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</si>
  <si>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</si>
  <si>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</si>
  <si>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</si>
  <si>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</si>
  <si>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</si>
  <si>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</si>
  <si>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</si>
  <si>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</si>
  <si>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</si>
  <si>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</si>
  <si>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</si>
  <si>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</si>
  <si>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</si>
  <si>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</si>
  <si>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</si>
  <si>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</si>
  <si>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</si>
  <si>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</si>
  <si>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</si>
  <si>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</si>
  <si>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</si>
  <si>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</si>
  <si>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</si>
  <si>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</si>
  <si>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</si>
  <si>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</si>
  <si>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</si>
  <si>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</si>
  <si>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</si>
  <si>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</si>
  <si>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</si>
  <si>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</si>
  <si>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</si>
  <si>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</si>
  <si>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</si>
  <si>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</si>
  <si>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</si>
  <si>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</si>
  <si>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</si>
  <si>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</si>
  <si>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</si>
  <si>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</si>
  <si>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</si>
  <si>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</si>
  <si>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</si>
  <si>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</si>
  <si>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</si>
  <si>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</si>
  <si>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</si>
  <si>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</si>
  <si>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</si>
  <si>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</si>
  <si>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</si>
  <si>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</si>
  <si>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</si>
  <si>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</si>
  <si>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</si>
  <si>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</si>
  <si>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</si>
  <si>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</si>
  <si>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</si>
  <si>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</si>
  <si>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</si>
  <si>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</si>
  <si>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</si>
  <si>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</si>
  <si>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</si>
  <si>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</si>
  <si>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</si>
  <si>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</si>
  <si>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</si>
  <si>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</si>
  <si>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</si>
  <si>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</si>
  <si>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</si>
  <si>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</si>
  <si>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</si>
  <si>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</si>
  <si>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</si>
  <si>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</si>
  <si>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</si>
  <si>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</si>
  <si>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</si>
  <si>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</si>
  <si>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</si>
  <si>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</si>
  <si>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</si>
  <si>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</si>
  <si>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</si>
  <si>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</si>
  <si>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</si>
  <si>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</si>
  <si>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</si>
  <si>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</si>
  <si>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</si>
  <si>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</si>
  <si>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</si>
  <si>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</si>
  <si>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</si>
  <si>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</si>
  <si>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</si>
  <si>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</si>
  <si>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</si>
  <si>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</si>
  <si>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</si>
  <si>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</si>
  <si>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</si>
  <si>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</si>
  <si>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</si>
  <si>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</si>
  <si>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</si>
  <si>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</si>
  <si>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</si>
  <si>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</si>
  <si>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</si>
  <si>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</si>
  <si>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</si>
  <si>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</si>
  <si>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</si>
  <si>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</si>
  <si>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</si>
  <si>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</si>
  <si>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</si>
  <si>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</si>
  <si>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</si>
  <si>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</si>
  <si>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</si>
  <si>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</si>
  <si>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</si>
  <si>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</si>
  <si>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</si>
  <si>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</si>
  <si>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</si>
  <si>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</si>
  <si>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</si>
  <si>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</si>
  <si>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</si>
  <si>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</si>
  <si>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</si>
  <si>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</si>
  <si>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</si>
  <si>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</si>
  <si>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</si>
  <si>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</si>
  <si>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</si>
  <si>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</si>
  <si>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</si>
  <si>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</si>
  <si>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</si>
  <si>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</si>
  <si>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</si>
  <si>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</si>
  <si>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</si>
  <si>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</si>
  <si>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</si>
  <si>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</si>
  <si>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</si>
  <si>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</si>
  <si>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</si>
  <si>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</si>
  <si>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</si>
  <si>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</si>
  <si>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</si>
  <si>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</si>
  <si>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</si>
  <si>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</si>
  <si>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</si>
  <si>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</si>
  <si>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</si>
  <si>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</si>
  <si>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</si>
  <si>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</si>
  <si>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</si>
  <si>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</si>
  <si>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</si>
  <si>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</si>
  <si>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</si>
  <si>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</si>
  <si>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</si>
  <si>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</si>
  <si>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</si>
  <si>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</si>
  <si>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</si>
  <si>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</si>
  <si>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</si>
  <si>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</si>
  <si>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</si>
  <si>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</si>
  <si>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</si>
  <si>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</si>
  <si>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</si>
  <si>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</si>
  <si>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</si>
  <si>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</si>
  <si>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</si>
  <si>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</si>
  <si>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</si>
  <si>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</si>
  <si>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</si>
  <si>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</si>
  <si>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</si>
  <si>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</si>
  <si>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</si>
  <si>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</si>
  <si>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</si>
  <si>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</si>
  <si>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</si>
  <si>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</si>
  <si>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</si>
  <si>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</si>
  <si>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</si>
  <si>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</si>
  <si>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</si>
  <si>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</si>
  <si>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</si>
  <si>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</si>
  <si>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</si>
  <si>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</si>
  <si>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</si>
  <si>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</si>
  <si>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</si>
  <si>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</si>
  <si>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</si>
  <si>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</si>
  <si>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</si>
  <si>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</si>
  <si>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</si>
  <si>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</si>
  <si>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</si>
  <si>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</si>
  <si>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</si>
  <si>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</si>
  <si>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</si>
  <si>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</si>
  <si>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</si>
  <si>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</si>
  <si>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</si>
  <si>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</si>
  <si>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</si>
  <si>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</si>
  <si>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</si>
  <si>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</si>
  <si>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</si>
  <si>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</si>
  <si>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</si>
  <si>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</si>
  <si>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</si>
  <si>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</si>
  <si>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</si>
  <si>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</si>
  <si>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</si>
  <si>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</si>
  <si>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</si>
  <si>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</si>
  <si>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</si>
  <si>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</si>
  <si>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</si>
  <si>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</si>
  <si>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</si>
  <si>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</si>
  <si>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</si>
  <si>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</si>
  <si>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</si>
  <si>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</si>
  <si>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</si>
  <si>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</si>
  <si>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</si>
  <si>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</si>
  <si>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</si>
  <si>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</si>
  <si>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</si>
  <si>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</si>
  <si>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</si>
  <si>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</si>
  <si>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</si>
  <si>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</si>
  <si>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</si>
  <si>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</si>
  <si>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</si>
  <si>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</si>
  <si>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</si>
  <si>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</si>
  <si>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</si>
  <si>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</si>
  <si>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</si>
  <si>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</si>
  <si>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</si>
  <si>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</si>
  <si>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</si>
  <si>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</si>
  <si>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</si>
  <si>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</si>
  <si>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</si>
  <si>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</si>
  <si>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</si>
  <si>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</si>
  <si>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</si>
  <si>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</si>
  <si>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</si>
  <si>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</si>
  <si>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</si>
  <si>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</si>
  <si>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</si>
  <si>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</si>
  <si>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</si>
  <si>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</si>
  <si>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</si>
  <si>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</si>
  <si>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</si>
  <si>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</si>
  <si>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</si>
  <si>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</si>
  <si>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</si>
  <si>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</si>
  <si>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</si>
  <si>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</si>
  <si>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</si>
  <si>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</si>
  <si>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</si>
  <si>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</si>
  <si>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</si>
  <si>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</si>
  <si>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</si>
  <si>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</si>
  <si>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</si>
  <si>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</si>
  <si>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</si>
  <si>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</si>
  <si>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</si>
  <si>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</si>
  <si>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</si>
  <si>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</si>
  <si>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</si>
  <si>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</si>
  <si>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</si>
  <si>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</si>
  <si>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</si>
  <si>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</si>
  <si>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</si>
  <si>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</si>
  <si>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</si>
  <si>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</si>
  <si>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</si>
  <si>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</si>
  <si>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</si>
  <si>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</si>
  <si>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</si>
  <si>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</si>
  <si>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</si>
  <si>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</si>
  <si>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</si>
  <si>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</si>
  <si>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</si>
  <si>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</si>
  <si>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</si>
  <si>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</si>
  <si>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</si>
  <si>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</si>
  <si>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</si>
  <si>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</si>
  <si>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</si>
  <si>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</si>
  <si>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</si>
  <si>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</si>
  <si>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</si>
  <si>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</si>
  <si>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</si>
  <si>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</si>
  <si>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</si>
  <si>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</si>
  <si>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</si>
  <si>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</si>
  <si>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</si>
  <si>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</si>
  <si>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</si>
  <si>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</si>
  <si>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</si>
  <si>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</si>
  <si>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</si>
  <si>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</si>
  <si>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</si>
  <si>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</si>
  <si>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</si>
  <si>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</si>
  <si>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</si>
  <si>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</si>
  <si>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</si>
  <si>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</si>
  <si>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</si>
  <si>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</si>
  <si>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</si>
  <si>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</si>
  <si>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</si>
  <si>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</si>
  <si>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</si>
  <si>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</si>
  <si>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</si>
  <si>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</si>
  <si>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</si>
  <si>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</si>
  <si>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</si>
  <si>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</si>
  <si>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</si>
  <si>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</si>
  <si>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</si>
  <si>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</si>
  <si>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</si>
  <si>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</si>
  <si>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</si>
  <si>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</si>
  <si>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</si>
  <si>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</si>
  <si>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</si>
  <si>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</si>
  <si>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</si>
  <si>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</si>
  <si>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</si>
  <si>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</si>
  <si>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</si>
  <si>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</si>
  <si>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</si>
  <si>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</si>
  <si>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</si>
  <si>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</si>
  <si>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</si>
  <si>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</si>
  <si>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</si>
  <si>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</si>
  <si>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</si>
  <si>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</si>
  <si>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</si>
  <si>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</si>
  <si>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</si>
  <si>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</si>
  <si>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</si>
  <si>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</si>
  <si>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</si>
  <si>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</si>
  <si>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</si>
  <si>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</si>
  <si>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</si>
  <si>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</si>
  <si>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</si>
  <si>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</si>
  <si>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</si>
  <si>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</si>
  <si>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</si>
  <si>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</si>
  <si>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</si>
  <si>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</si>
  <si>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</si>
  <si>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</si>
  <si>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</si>
  <si>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</si>
  <si>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</si>
  <si>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</si>
  <si>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</si>
  <si>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</si>
  <si>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</si>
  <si>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</si>
  <si>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</si>
  <si>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</si>
  <si>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</si>
  <si>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</si>
  <si>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</si>
  <si>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</si>
  <si>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</si>
  <si>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</si>
  <si>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</si>
  <si>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</si>
  <si>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</si>
  <si>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</si>
  <si>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</si>
  <si>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</si>
  <si>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</si>
  <si>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</si>
  <si>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</si>
  <si>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</si>
  <si>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</si>
  <si>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</si>
  <si>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</si>
  <si>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</si>
  <si>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</si>
  <si>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</si>
  <si>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</si>
  <si>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</si>
  <si>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</si>
  <si>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</si>
  <si>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</si>
  <si>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</si>
  <si>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</si>
  <si>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</si>
  <si>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</si>
  <si>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</si>
  <si>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</si>
  <si>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</si>
  <si>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</si>
  <si>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</si>
  <si>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</si>
  <si>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</si>
  <si>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</si>
  <si>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</si>
  <si>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</si>
  <si>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</si>
  <si>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</si>
  <si>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</si>
  <si>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</si>
  <si>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</si>
  <si>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</si>
  <si>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</si>
  <si>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</si>
  <si>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</si>
  <si>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</si>
  <si>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</si>
  <si>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</si>
  <si>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</si>
  <si>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</si>
  <si>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</si>
  <si>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</si>
  <si>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</si>
  <si>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</si>
  <si>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</si>
  <si>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</si>
  <si>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</si>
  <si>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</si>
  <si>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</si>
  <si>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</si>
  <si>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</si>
  <si>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</si>
  <si>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</si>
  <si>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</si>
  <si>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</si>
  <si>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</si>
  <si>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</si>
  <si>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</si>
  <si>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</si>
  <si>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</si>
  <si>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</si>
  <si>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</si>
  <si>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</si>
  <si>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</si>
  <si>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</si>
  <si>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</si>
  <si>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</si>
  <si>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</si>
  <si>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</si>
  <si>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</si>
  <si>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</si>
  <si>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</si>
  <si>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</si>
  <si>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</si>
  <si>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</si>
  <si>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</si>
  <si>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</si>
  <si>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</si>
  <si>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</si>
  <si>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</si>
  <si>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</si>
  <si>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</si>
  <si>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</si>
  <si>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</si>
  <si>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</si>
  <si>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</si>
  <si>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</si>
  <si>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</si>
  <si>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</si>
  <si>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</si>
  <si>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</si>
  <si>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</si>
  <si>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</si>
  <si>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</si>
  <si>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</si>
  <si>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</si>
  <si>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</si>
  <si>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</si>
  <si>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</si>
  <si>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</si>
  <si>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</si>
  <si>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</si>
  <si>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</si>
  <si>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</si>
  <si>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</si>
  <si>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</si>
  <si>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</si>
  <si>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</si>
  <si>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</si>
  <si>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</si>
  <si>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</si>
  <si>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</si>
  <si>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</si>
  <si>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</si>
  <si>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</si>
  <si>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</si>
  <si>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</si>
  <si>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</si>
  <si>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</si>
  <si>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</si>
  <si>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</si>
  <si>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</si>
  <si>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</si>
  <si>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</si>
  <si>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</si>
  <si>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</si>
  <si>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</si>
  <si>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</si>
  <si>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</si>
  <si>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</si>
  <si>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</si>
  <si>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</si>
  <si>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</si>
  <si>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</si>
  <si>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</si>
  <si>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</si>
  <si>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</si>
  <si>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</si>
  <si>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</si>
  <si>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</si>
  <si>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</si>
  <si>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</si>
  <si>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</si>
  <si>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</si>
  <si>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</si>
  <si>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</si>
  <si>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</si>
  <si>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</si>
  <si>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</si>
  <si>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</si>
  <si>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</si>
  <si>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</si>
  <si>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</si>
  <si>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</si>
  <si>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</si>
  <si>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</si>
  <si>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</si>
  <si>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</si>
  <si>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</si>
  <si>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</si>
  <si>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</si>
  <si>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</si>
  <si>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</si>
  <si>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</si>
  <si>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</si>
  <si>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</si>
  <si>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</si>
  <si>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</si>
  <si>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</si>
  <si>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</si>
  <si>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</si>
  <si>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</si>
  <si>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</si>
  <si>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</si>
  <si>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</si>
  <si>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</si>
  <si>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</si>
  <si>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</si>
  <si>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</si>
  <si>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</si>
  <si>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</si>
  <si>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</si>
  <si>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</si>
  <si>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</si>
  <si>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</si>
  <si>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</si>
  <si>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</si>
  <si>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</si>
  <si>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</si>
  <si>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</si>
  <si>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</si>
  <si>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</si>
  <si>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</si>
  <si>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</si>
  <si>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</si>
  <si>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</si>
  <si>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</si>
  <si>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</si>
  <si>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</si>
  <si>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</si>
  <si>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</si>
  <si>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</si>
  <si>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</si>
  <si>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</si>
  <si>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</si>
  <si>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</si>
  <si>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</si>
  <si>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</si>
  <si>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</si>
  <si>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</si>
  <si>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</si>
  <si>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</si>
  <si>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</si>
  <si>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</si>
  <si>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</si>
  <si>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</si>
  <si>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</si>
  <si>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</si>
  <si>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</si>
  <si>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</si>
  <si>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</si>
  <si>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</si>
  <si>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</si>
  <si>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</si>
  <si>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</si>
  <si>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</si>
  <si>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</si>
  <si>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</si>
  <si>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</si>
  <si>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</si>
  <si>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</si>
  <si>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</si>
  <si>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</si>
  <si>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</si>
  <si>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</si>
  <si>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</si>
  <si>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</si>
  <si>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</si>
  <si>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</si>
  <si>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</si>
  <si>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</si>
  <si>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</si>
  <si>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</si>
  <si>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</si>
  <si>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</si>
  <si>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</si>
  <si>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</si>
  <si>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</si>
  <si>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</si>
  <si>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</si>
  <si>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</si>
  <si>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</si>
  <si>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</si>
  <si>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</si>
  <si>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</si>
  <si>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</si>
  <si>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</si>
  <si>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</si>
  <si>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</si>
  <si>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</si>
  <si>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</si>
  <si>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</si>
  <si>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</si>
  <si>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</si>
  <si>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</si>
  <si>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</si>
  <si>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</si>
  <si>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</si>
  <si>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</si>
  <si>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</si>
  <si>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</si>
  <si>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</si>
  <si>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</si>
  <si>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</si>
  <si>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</si>
  <si>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</si>
  <si>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</si>
  <si>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</si>
  <si>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</si>
  <si>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</si>
  <si>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</si>
  <si>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</si>
  <si>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</si>
  <si>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</si>
  <si>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</si>
  <si>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</si>
  <si>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</si>
  <si>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</si>
  <si>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</si>
  <si>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</si>
  <si>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</si>
  <si>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</si>
  <si>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</si>
  <si>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</si>
  <si>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</si>
  <si>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</si>
  <si>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</si>
  <si>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</si>
  <si>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</si>
  <si>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</si>
  <si>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</si>
  <si>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</si>
  <si>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</si>
  <si>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</si>
  <si>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</si>
  <si>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</si>
  <si>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</si>
  <si>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</si>
  <si>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</si>
  <si>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</si>
  <si>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</si>
  <si>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</si>
  <si>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</si>
  <si>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</si>
  <si>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</si>
  <si>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</si>
  <si>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</si>
  <si>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</si>
  <si>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</si>
  <si>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</si>
  <si>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</si>
  <si>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</si>
  <si>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</si>
  <si>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</si>
  <si>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</si>
  <si>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</si>
  <si>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</si>
  <si>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</si>
  <si>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</si>
  <si>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</si>
  <si>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</si>
  <si>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</si>
  <si>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</si>
  <si>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</si>
  <si>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</si>
  <si>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</si>
  <si>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</si>
  <si>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</si>
  <si>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</si>
  <si>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</si>
  <si>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</si>
  <si>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</si>
  <si>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</si>
  <si>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</si>
  <si>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</si>
  <si>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</si>
  <si>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</si>
  <si>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</si>
  <si>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</si>
  <si>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</si>
  <si>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</si>
  <si>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</si>
  <si>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</si>
  <si>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</si>
  <si>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</si>
  <si>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</si>
  <si>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</si>
  <si>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</si>
  <si>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</si>
  <si>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</si>
  <si>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</si>
  <si>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</si>
  <si>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</si>
  <si>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</si>
  <si>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</si>
  <si>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</si>
  <si>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</si>
  <si>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</si>
  <si>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</si>
  <si>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</si>
  <si>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</si>
  <si>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</si>
  <si>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</si>
  <si>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</si>
  <si>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</si>
  <si>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</si>
  <si>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</si>
  <si>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</si>
  <si>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</si>
  <si>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</si>
  <si>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</si>
  <si>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</si>
  <si>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</si>
  <si>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</si>
  <si>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</si>
  <si>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</si>
  <si>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</si>
  <si>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</si>
  <si>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</si>
  <si>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</si>
  <si>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</si>
  <si>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</si>
  <si>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</si>
  <si>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</si>
  <si>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</si>
  <si>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</si>
  <si>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</si>
  <si>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</si>
  <si>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</si>
  <si>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</si>
  <si>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</si>
  <si>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</si>
  <si>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</si>
  <si>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</si>
  <si>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</si>
  <si>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</si>
  <si>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</si>
  <si>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</si>
  <si>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</si>
  <si>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</si>
  <si>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</si>
  <si>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</si>
  <si>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</si>
  <si>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</si>
  <si>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</si>
  <si>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</si>
  <si>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</si>
  <si>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</si>
  <si>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</si>
  <si>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</si>
  <si>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</si>
  <si>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</si>
  <si>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</si>
  <si>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</si>
  <si>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</si>
  <si>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</si>
  <si>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</si>
  <si>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</si>
  <si>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</si>
  <si>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</si>
  <si>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</si>
  <si>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</si>
  <si>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</si>
  <si>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</si>
  <si>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</si>
  <si>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</si>
  <si>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</si>
  <si>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</si>
  <si>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</si>
  <si>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</si>
  <si>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</si>
  <si>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</si>
  <si>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</si>
  <si>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</si>
  <si>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</si>
  <si>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</si>
  <si>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</si>
  <si>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</si>
  <si>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</si>
  <si>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</si>
  <si>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</si>
  <si>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</si>
  <si>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</si>
  <si>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</si>
  <si>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</si>
  <si>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</si>
  <si>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</si>
  <si>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</si>
  <si>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</si>
  <si>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</si>
  <si>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</si>
  <si>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</si>
  <si>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</si>
  <si>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</si>
  <si>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</si>
  <si>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</si>
  <si>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</si>
  <si>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</si>
  <si>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</si>
  <si>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</si>
  <si>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</si>
  <si>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</si>
  <si>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</si>
  <si>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</si>
  <si>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</si>
  <si>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</si>
  <si>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</si>
  <si>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</si>
  <si>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</si>
  <si>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</si>
  <si>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</si>
  <si>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</si>
  <si>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</si>
  <si>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</si>
  <si>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</si>
  <si>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</si>
  <si>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</si>
  <si>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</si>
  <si>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</si>
  <si>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</si>
  <si>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</si>
  <si>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</si>
  <si>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</si>
  <si>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</si>
  <si>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</si>
  <si>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</si>
  <si>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</si>
  <si>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</si>
  <si>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</si>
  <si>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</si>
  <si>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</si>
  <si>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</si>
  <si>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</si>
  <si>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</si>
  <si>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</si>
  <si>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</si>
  <si>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</si>
  <si>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</si>
  <si>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</si>
  <si>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</si>
  <si>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</si>
  <si>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</si>
  <si>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</si>
  <si>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</si>
  <si>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</si>
  <si>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</si>
  <si>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</si>
  <si>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</si>
  <si>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</si>
  <si>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</si>
  <si>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</si>
  <si>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</si>
  <si>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</si>
  <si>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</si>
  <si>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</si>
  <si>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</si>
  <si>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</si>
  <si>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</si>
  <si>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</si>
  <si>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</si>
  <si>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</si>
  <si>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</si>
  <si>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</si>
  <si>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</si>
  <si>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</si>
  <si>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</si>
  <si>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</si>
  <si>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</si>
  <si>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</si>
  <si>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</si>
  <si>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</si>
  <si>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</si>
  <si>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</si>
  <si>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</si>
  <si>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</si>
  <si>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</si>
  <si>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</si>
  <si>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</si>
  <si>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</si>
  <si>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</si>
  <si>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</si>
  <si>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</si>
  <si>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</si>
  <si>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</si>
  <si>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</si>
  <si>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</si>
  <si>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</si>
  <si>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</si>
  <si>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</si>
  <si>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</si>
  <si>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</si>
  <si>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</si>
  <si>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</si>
  <si>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</si>
  <si>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</si>
  <si>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</si>
  <si>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</si>
  <si>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</si>
  <si>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</si>
  <si>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</si>
  <si>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</si>
  <si>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</si>
  <si>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</si>
  <si>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</si>
  <si>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</si>
  <si>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</si>
  <si>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</si>
  <si>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</si>
  <si>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</si>
  <si>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</si>
  <si>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</si>
  <si>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</si>
  <si>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</si>
  <si>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</si>
  <si>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</si>
  <si>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</si>
  <si>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</si>
  <si>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</si>
  <si>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</si>
  <si>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</si>
  <si>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</si>
  <si>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</si>
  <si>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</si>
  <si>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</si>
  <si>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</si>
  <si>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</si>
  <si>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</si>
  <si>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</si>
  <si>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</si>
  <si>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</si>
  <si>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</si>
  <si>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</si>
  <si>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</si>
  <si>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</si>
  <si>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</si>
  <si>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</si>
  <si>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</si>
  <si>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</si>
  <si>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</si>
  <si>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</si>
  <si>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</si>
  <si>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</si>
  <si>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</si>
  <si>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</si>
  <si>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</si>
  <si>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</si>
  <si>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</si>
  <si>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</si>
  <si>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</si>
  <si>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</si>
  <si>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</si>
  <si>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</si>
  <si>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</si>
  <si>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</si>
  <si>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</si>
  <si>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</si>
  <si>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</si>
  <si>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</si>
  <si>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</si>
  <si>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</si>
  <si>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</si>
  <si>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</si>
  <si>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</si>
  <si>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</si>
  <si>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</si>
  <si>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</si>
  <si>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</si>
  <si>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</si>
  <si>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</si>
  <si>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</si>
  <si>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</si>
  <si>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</si>
  <si>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</si>
  <si>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</si>
  <si>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</si>
  <si>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</si>
  <si>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</si>
  <si>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</si>
  <si>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</si>
  <si>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</si>
  <si>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</si>
  <si>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</si>
  <si>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</si>
  <si>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</si>
  <si>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</si>
  <si>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</si>
  <si>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</si>
  <si>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</si>
  <si>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</si>
  <si>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</si>
  <si>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</si>
  <si>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</si>
  <si>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</si>
  <si>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</si>
  <si>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</si>
  <si>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</si>
  <si>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</si>
  <si>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</si>
  <si>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</si>
  <si>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</si>
  <si>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</si>
  <si>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</si>
  <si>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</si>
  <si>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</si>
  <si>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</si>
  <si>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</si>
  <si>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</si>
  <si>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</si>
  <si>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</si>
  <si>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</si>
  <si>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</si>
  <si>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</si>
  <si>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</si>
  <si>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</si>
  <si>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</si>
  <si>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</si>
  <si>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</si>
  <si>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</si>
  <si>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</si>
  <si>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</si>
  <si>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</si>
  <si>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</si>
  <si>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</si>
  <si>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</si>
  <si>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</si>
  <si>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</si>
  <si>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</si>
  <si>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</si>
  <si>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</si>
  <si>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</si>
  <si>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</si>
  <si>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</si>
  <si>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</si>
  <si>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</si>
  <si>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</si>
  <si>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</si>
  <si>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</si>
  <si>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</si>
  <si>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</si>
  <si>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</si>
  <si>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</si>
  <si>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</si>
  <si>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</si>
  <si>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</si>
  <si>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</si>
  <si>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</si>
  <si>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</si>
  <si>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</si>
  <si>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</si>
  <si>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</si>
  <si>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</si>
  <si>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</si>
  <si>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</si>
  <si>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</si>
  <si>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</si>
  <si>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</si>
  <si>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</si>
  <si>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</si>
  <si>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</si>
  <si>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</si>
  <si>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</si>
  <si>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</si>
  <si>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</si>
  <si>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</si>
  <si>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</si>
  <si>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</si>
  <si>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</si>
  <si>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</si>
  <si>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</si>
  <si>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</si>
  <si>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</si>
  <si>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</si>
  <si>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</si>
  <si>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</si>
  <si>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</si>
  <si>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</si>
  <si>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</si>
  <si>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</si>
  <si>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</si>
  <si>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</si>
  <si>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</si>
  <si>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</si>
  <si>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</si>
  <si>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</si>
  <si>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</si>
  <si>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</si>
  <si>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</si>
  <si>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</si>
  <si>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</si>
  <si>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</si>
  <si>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</si>
  <si>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</si>
  <si>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</si>
  <si>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</si>
  <si>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</si>
  <si>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</si>
  <si>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</si>
  <si>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</si>
  <si>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</si>
  <si>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</si>
  <si>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</si>
  <si>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</si>
  <si>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</si>
  <si>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</si>
  <si>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</si>
  <si>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</si>
  <si>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</si>
  <si>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</si>
  <si>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</si>
  <si>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</si>
  <si>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</si>
  <si>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</si>
  <si>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</si>
  <si>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</si>
  <si>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</si>
  <si>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</si>
  <si>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</si>
  <si>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</si>
  <si>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</si>
  <si>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</si>
  <si>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</si>
  <si>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</si>
  <si>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</si>
  <si>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</si>
  <si>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</si>
  <si>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</si>
  <si>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</si>
  <si>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</si>
  <si>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</si>
  <si>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</si>
  <si>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</si>
  <si>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</si>
  <si>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</si>
  <si>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</si>
  <si>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</si>
  <si>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</si>
  <si>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</si>
  <si>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</si>
  <si>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</si>
  <si>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</si>
  <si>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</si>
  <si>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</si>
  <si>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</si>
  <si>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</si>
  <si>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</si>
  <si>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</si>
  <si>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</si>
  <si>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</si>
  <si>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</si>
  <si>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</si>
  <si>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</si>
  <si>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</si>
  <si>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</si>
  <si>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</si>
  <si>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</si>
  <si>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</si>
  <si>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</si>
  <si>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</si>
  <si>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</si>
  <si>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</si>
  <si>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</si>
  <si>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</si>
  <si>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</si>
  <si>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</si>
  <si>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</si>
  <si>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</si>
  <si>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</si>
  <si>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</si>
  <si>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</si>
  <si>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</si>
  <si>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</si>
  <si>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</si>
  <si>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</si>
  <si>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</si>
  <si>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</si>
  <si>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</si>
  <si>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</si>
  <si>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</si>
  <si>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</si>
  <si>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</si>
  <si>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</si>
  <si>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</si>
  <si>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</si>
  <si>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</si>
  <si>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</si>
  <si>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</si>
  <si>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</si>
  <si>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</si>
  <si>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</si>
  <si>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</si>
  <si>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</si>
  <si>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</si>
  <si>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</si>
  <si>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</si>
  <si>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</si>
  <si>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</si>
  <si>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</si>
  <si>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</si>
  <si>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</si>
  <si>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</si>
  <si>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</si>
  <si>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</si>
  <si>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</si>
  <si>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</si>
  <si>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</si>
  <si>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</si>
  <si>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</si>
  <si>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</si>
  <si>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</si>
  <si>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</si>
  <si>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</si>
  <si>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</si>
  <si>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</si>
  <si>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</si>
  <si>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</si>
  <si>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</si>
  <si>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</si>
  <si>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</si>
  <si>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</si>
  <si>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</si>
  <si>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</si>
  <si>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</si>
  <si>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</si>
  <si>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</si>
  <si>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</si>
  <si>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</si>
  <si>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</si>
  <si>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</si>
  <si>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</si>
  <si>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</si>
  <si>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</si>
  <si>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</si>
  <si>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</si>
  <si>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</si>
  <si>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</si>
  <si>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</si>
  <si>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</si>
  <si>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</si>
  <si>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</si>
  <si>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</si>
  <si>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</si>
  <si>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</si>
  <si>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</si>
  <si>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</si>
  <si>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</si>
  <si>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</si>
  <si>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</si>
  <si>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</si>
  <si>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</si>
  <si>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</si>
  <si>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</si>
  <si>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</si>
  <si>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</si>
  <si>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</si>
  <si>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</si>
  <si>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</si>
  <si>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</si>
  <si>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</si>
  <si>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</si>
  <si>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</si>
  <si>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</si>
  <si>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</si>
  <si>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</si>
  <si>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</si>
  <si>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</si>
  <si>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</si>
  <si>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</si>
  <si>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</si>
  <si>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</si>
  <si>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</si>
  <si>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</si>
  <si>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</si>
  <si>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</si>
  <si>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</si>
  <si>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</si>
  <si>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</si>
  <si>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</si>
  <si>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</si>
  <si>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</si>
  <si>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</si>
  <si>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</si>
  <si>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</si>
  <si>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</si>
  <si>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</si>
  <si>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</si>
  <si>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</si>
  <si>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</si>
  <si>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</si>
  <si>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</si>
  <si>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</si>
  <si>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</si>
  <si>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</si>
  <si>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</si>
  <si>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</si>
  <si>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</si>
  <si>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</si>
  <si>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</si>
  <si>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</si>
  <si>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</si>
  <si>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</si>
  <si>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</si>
  <si>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</si>
  <si>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</si>
  <si>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</si>
  <si>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</si>
  <si>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</si>
  <si>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</si>
  <si>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</si>
  <si>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</si>
  <si>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</si>
  <si>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</si>
  <si>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</si>
  <si>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</si>
  <si>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</si>
  <si>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</si>
  <si>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</si>
  <si>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</si>
  <si>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</si>
  <si>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</si>
  <si>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</si>
  <si>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</si>
  <si>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</si>
  <si>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</si>
  <si>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</si>
  <si>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</si>
  <si>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</si>
  <si>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</si>
  <si>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</si>
  <si>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</si>
  <si>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</si>
  <si>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</si>
  <si>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</si>
  <si>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</si>
  <si>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</si>
  <si>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</si>
  <si>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</si>
  <si>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</si>
  <si>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</si>
  <si>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</si>
  <si>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</si>
  <si>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</si>
  <si>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</si>
  <si>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</si>
  <si>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</si>
  <si>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</si>
  <si>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</si>
  <si>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</si>
  <si>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</si>
  <si>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</si>
  <si>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</si>
  <si>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</si>
  <si>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</si>
  <si>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</si>
  <si>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</si>
  <si>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</si>
  <si>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</si>
  <si>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</si>
  <si>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</si>
  <si>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</si>
  <si>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</si>
  <si>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</si>
  <si>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</si>
  <si>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</si>
  <si>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</si>
  <si>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</si>
  <si>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</si>
  <si>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</si>
  <si>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</si>
  <si>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</si>
  <si>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</si>
  <si>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</si>
  <si>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</si>
  <si>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</si>
  <si>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</si>
  <si>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</si>
  <si>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</si>
  <si>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</si>
  <si>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</si>
  <si>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</si>
  <si>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</si>
  <si>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</si>
  <si>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</si>
  <si>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</si>
  <si>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</si>
  <si>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</si>
  <si>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</si>
  <si>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</si>
  <si>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</si>
  <si>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</si>
  <si>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</si>
  <si>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</si>
  <si>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</si>
  <si>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</si>
  <si>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</si>
  <si>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</si>
  <si>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</si>
  <si>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</si>
  <si>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</si>
  <si>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</si>
  <si>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</si>
  <si>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</si>
  <si>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</si>
  <si>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</si>
  <si>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</si>
  <si>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</si>
  <si>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</si>
  <si>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</si>
  <si>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</si>
  <si>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</si>
  <si>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</si>
  <si>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</si>
  <si>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</si>
  <si>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</si>
  <si>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</si>
  <si>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</si>
  <si>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</si>
  <si>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</si>
  <si>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</si>
  <si>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</si>
  <si>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</si>
  <si>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</si>
  <si>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</si>
  <si>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</si>
  <si>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</si>
  <si>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</si>
  <si>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</si>
  <si>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</si>
  <si>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</si>
  <si>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</si>
  <si>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</si>
  <si>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</si>
  <si>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</si>
  <si>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</si>
  <si>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</si>
  <si>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</si>
  <si>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</si>
  <si>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</si>
  <si>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</si>
  <si>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</si>
  <si>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</si>
  <si>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</si>
  <si>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</si>
  <si>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</si>
  <si>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</si>
  <si>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</si>
  <si>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</si>
  <si>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</si>
  <si>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</si>
  <si>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</si>
  <si>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</si>
  <si>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</si>
  <si>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</si>
  <si>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</si>
  <si>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</si>
  <si>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</si>
  <si>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</si>
  <si>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</si>
  <si>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</si>
  <si>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</si>
  <si>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</si>
  <si>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</si>
  <si>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</si>
  <si>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</si>
  <si>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</si>
  <si>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</si>
  <si>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</si>
  <si>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</si>
  <si>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</si>
  <si>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</si>
  <si>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</si>
  <si>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</si>
  <si>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</si>
  <si>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</si>
  <si>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</si>
  <si>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</si>
  <si>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</si>
  <si>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</si>
  <si>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</si>
  <si>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</si>
  <si>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</si>
  <si>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</si>
  <si>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</si>
  <si>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</si>
  <si>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</si>
  <si>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</si>
  <si>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</si>
  <si>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</si>
  <si>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</si>
  <si>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</si>
  <si>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</si>
  <si>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</si>
  <si>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</si>
  <si>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</si>
  <si>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</si>
  <si>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</si>
  <si>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</si>
  <si>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</si>
  <si>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</si>
  <si>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</si>
  <si>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</si>
  <si>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</si>
  <si>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</si>
  <si>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</si>
  <si>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</si>
  <si>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</si>
  <si>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</si>
  <si>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</si>
  <si>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</si>
  <si>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</si>
  <si>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</si>
  <si>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</si>
  <si>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</si>
  <si>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</si>
  <si>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</si>
  <si>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</si>
  <si>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</si>
  <si>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</si>
  <si>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</si>
  <si>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</si>
  <si>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</si>
  <si>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</si>
  <si>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</si>
  <si>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</si>
  <si>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</si>
  <si>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</si>
  <si>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</si>
  <si>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</si>
  <si>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</si>
  <si>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</si>
  <si>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</si>
  <si>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</si>
  <si>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</si>
  <si>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</si>
  <si>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</si>
  <si>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</si>
  <si>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</si>
  <si>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</si>
  <si>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</si>
  <si>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</si>
  <si>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</si>
  <si>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</si>
  <si>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</si>
  <si>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</si>
  <si>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</si>
  <si>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</si>
  <si>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</si>
  <si>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</si>
  <si>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</si>
  <si>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</si>
  <si>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</si>
  <si>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</si>
  <si>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</si>
  <si>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</si>
  <si>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</si>
  <si>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</si>
  <si>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</si>
  <si>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</si>
  <si>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</si>
  <si>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</si>
  <si>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</si>
  <si>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</si>
  <si>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</si>
  <si>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</si>
  <si>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</si>
  <si>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</si>
  <si>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</si>
  <si>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</si>
  <si>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</si>
  <si>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</si>
  <si>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</si>
  <si>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</si>
  <si>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</si>
  <si>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</si>
  <si>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</si>
  <si>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</si>
  <si>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</si>
  <si>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</si>
  <si>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</si>
  <si>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</si>
  <si>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</si>
  <si>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</si>
  <si>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</si>
  <si>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</si>
  <si>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</si>
  <si>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</si>
  <si>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</si>
  <si>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</si>
  <si>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</si>
  <si>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</si>
  <si>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</si>
  <si>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</si>
  <si>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</si>
  <si>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</si>
  <si>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</si>
  <si>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</si>
  <si>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</si>
  <si>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</si>
  <si>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</si>
  <si>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</si>
  <si>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</si>
  <si>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</si>
  <si>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</si>
  <si>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</si>
  <si>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</si>
  <si>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</si>
  <si>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</si>
  <si>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</si>
  <si>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</si>
  <si>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</si>
  <si>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</si>
  <si>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</si>
  <si>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</si>
  <si>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</si>
  <si>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</si>
  <si>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</si>
  <si>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</si>
  <si>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</si>
  <si>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</si>
  <si>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</si>
  <si>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</si>
  <si>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</si>
  <si>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</si>
  <si>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</si>
  <si>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</si>
  <si>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</si>
  <si>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</si>
  <si>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</si>
  <si>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</si>
  <si>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</si>
  <si>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</si>
  <si>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</si>
  <si>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</si>
  <si>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</si>
  <si>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</si>
  <si>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</si>
  <si>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</si>
  <si>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</si>
  <si>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</si>
  <si>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</si>
  <si>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</si>
  <si>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</si>
  <si>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</si>
  <si>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</si>
  <si>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</si>
  <si>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</si>
  <si>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</si>
  <si>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</si>
  <si>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</si>
  <si>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</si>
  <si>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</si>
  <si>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</si>
  <si>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</si>
  <si>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</si>
  <si>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</si>
  <si>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</si>
  <si>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</si>
  <si>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</si>
  <si>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</si>
  <si>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</si>
  <si>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</si>
  <si>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</si>
  <si>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</si>
  <si>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</si>
  <si>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</si>
  <si>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</si>
  <si>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</si>
  <si>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</si>
  <si>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</si>
  <si>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</si>
  <si>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</si>
  <si>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</si>
  <si>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</si>
  <si>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</si>
  <si>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</si>
  <si>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</si>
  <si>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</si>
  <si>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</si>
  <si>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</si>
  <si>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</si>
  <si>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</si>
  <si>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</si>
  <si>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</si>
  <si>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</si>
  <si>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</si>
  <si>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</si>
  <si>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</si>
  <si>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</si>
  <si>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</si>
  <si>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</si>
  <si>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</si>
  <si>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</si>
  <si>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</si>
  <si>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</si>
  <si>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</si>
  <si>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</si>
  <si>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</si>
  <si>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</si>
  <si>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</si>
  <si>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</si>
  <si>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</si>
  <si>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</si>
  <si>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</si>
  <si>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</si>
  <si>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</si>
  <si>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</si>
  <si>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</si>
  <si>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</si>
  <si>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</si>
  <si>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</si>
  <si>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</si>
  <si>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</si>
  <si>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</si>
  <si>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</si>
  <si>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</si>
  <si>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</si>
  <si>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</si>
  <si>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</si>
  <si>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</si>
  <si>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</si>
  <si>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</si>
  <si>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</si>
  <si>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</si>
  <si>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</si>
  <si>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</si>
  <si>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</si>
  <si>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</si>
  <si>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</si>
  <si>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</si>
  <si>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</si>
  <si>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</si>
  <si>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</si>
  <si>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</si>
  <si>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</si>
  <si>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</si>
  <si>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</si>
  <si>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</si>
  <si>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</si>
  <si>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</si>
  <si>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</si>
  <si>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</si>
  <si>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</si>
  <si>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</si>
  <si>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</si>
  <si>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</si>
  <si>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</si>
  <si>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</si>
  <si>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</si>
  <si>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</si>
  <si>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</si>
  <si>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</si>
  <si>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</si>
  <si>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</si>
  <si>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</si>
  <si>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</si>
  <si>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</si>
  <si>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</si>
  <si>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</si>
  <si>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</si>
  <si>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</si>
  <si>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</si>
  <si>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</si>
  <si>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</si>
  <si>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</si>
  <si>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</si>
  <si>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</si>
  <si>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</si>
  <si>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</si>
  <si>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</si>
  <si>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</si>
  <si>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</si>
  <si>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</si>
  <si>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</si>
  <si>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</si>
  <si>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</si>
  <si>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</si>
  <si>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</si>
  <si>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</si>
  <si>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</si>
  <si>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</si>
  <si>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</si>
  <si>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</si>
  <si>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</si>
  <si>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</si>
  <si>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</si>
  <si>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</si>
  <si>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</si>
  <si>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</si>
  <si>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</si>
  <si>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</si>
  <si>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</si>
  <si>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</si>
  <si>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</si>
  <si>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</si>
  <si>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</si>
  <si>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</si>
  <si>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</si>
  <si>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</si>
  <si>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</si>
  <si>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</si>
  <si>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</si>
  <si>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</si>
  <si>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</si>
  <si>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</si>
  <si>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</si>
  <si>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</si>
  <si>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</si>
  <si>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</si>
  <si>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</si>
  <si>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</si>
  <si>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</si>
  <si>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</si>
  <si>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</si>
  <si>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</si>
  <si>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</si>
  <si>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</si>
  <si>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</si>
  <si>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</si>
  <si>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</si>
  <si>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</si>
  <si>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</si>
  <si>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</si>
  <si>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</si>
  <si>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</si>
  <si>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</si>
  <si>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</si>
  <si>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</si>
  <si>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</si>
  <si>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</si>
  <si>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</si>
  <si>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</si>
  <si>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</si>
  <si>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</si>
  <si>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</si>
  <si>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</si>
  <si>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</si>
  <si>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</si>
  <si>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</si>
  <si>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</si>
  <si>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</si>
  <si>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</si>
  <si>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</si>
  <si>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</si>
  <si>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</si>
  <si>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</si>
  <si>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</si>
  <si>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</si>
  <si>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</si>
  <si>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</si>
  <si>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</si>
  <si>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</si>
  <si>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</si>
  <si>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</si>
  <si>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</si>
  <si>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</si>
  <si>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</si>
  <si>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</si>
  <si>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</si>
  <si>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</si>
  <si>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</si>
  <si>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</si>
  <si>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</si>
  <si>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</si>
  <si>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</si>
  <si>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</si>
  <si>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</si>
  <si>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</si>
  <si>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</si>
  <si>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</si>
  <si>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</si>
  <si>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</si>
  <si>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</si>
  <si>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</si>
  <si>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</si>
  <si>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</si>
  <si>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</si>
  <si>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</si>
  <si>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</si>
  <si>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</si>
  <si>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</si>
  <si>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</si>
  <si>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</si>
  <si>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</si>
  <si>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</si>
  <si>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</si>
  <si>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</si>
  <si>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</si>
  <si>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</si>
  <si>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</si>
  <si>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</si>
  <si>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</si>
  <si>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</si>
  <si>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</si>
  <si>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</si>
  <si>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</si>
  <si>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</si>
  <si>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</si>
  <si>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</si>
  <si>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</si>
  <si>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</si>
  <si>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</si>
  <si>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</si>
  <si>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</si>
  <si>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</si>
  <si>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</si>
  <si>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</si>
  <si>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</si>
  <si>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</si>
  <si>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</si>
  <si>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</si>
  <si>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</si>
  <si>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</si>
  <si>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</si>
  <si>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</si>
  <si>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</si>
  <si>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</si>
  <si>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</si>
  <si>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</si>
  <si>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</si>
  <si>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</si>
  <si>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</si>
  <si>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</si>
  <si>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</si>
  <si>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</si>
  <si>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</si>
  <si>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</si>
  <si>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</si>
  <si>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</si>
  <si>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</si>
  <si>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</si>
  <si>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</si>
  <si>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</si>
  <si>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</si>
  <si>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</si>
  <si>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</si>
  <si>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</si>
  <si>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</si>
  <si>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</si>
  <si>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</si>
  <si>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</si>
  <si>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</si>
  <si>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</si>
  <si>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</si>
  <si>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</si>
  <si>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</si>
  <si>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</si>
  <si>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</si>
  <si>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</si>
  <si>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</si>
  <si>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</si>
  <si>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</si>
  <si>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</si>
  <si>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</si>
  <si>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</si>
  <si>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</si>
  <si>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</si>
  <si>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</si>
  <si>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</si>
  <si>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</si>
  <si>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</si>
  <si>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</si>
  <si>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</si>
  <si>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</si>
  <si>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</si>
  <si>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</si>
  <si>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</si>
  <si>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</si>
  <si>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</si>
  <si>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</si>
  <si>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</si>
  <si>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</si>
  <si>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</si>
  <si>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</si>
  <si>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</si>
  <si>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</si>
  <si>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</si>
  <si>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</si>
  <si>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</si>
  <si>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</si>
  <si>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</si>
  <si>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</si>
  <si>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</si>
  <si>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</si>
  <si>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</si>
  <si>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</si>
  <si>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</si>
  <si>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</si>
  <si>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</si>
  <si>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</si>
  <si>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</si>
  <si>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</si>
  <si>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</si>
  <si>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</si>
  <si>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</si>
  <si>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</si>
  <si>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</si>
  <si>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</si>
  <si>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</si>
  <si>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</si>
  <si>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</si>
  <si>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</si>
  <si>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</si>
  <si>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</si>
  <si>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</si>
  <si>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</si>
  <si>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</si>
  <si>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</si>
  <si>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</si>
  <si>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</si>
  <si>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</si>
  <si>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</si>
  <si>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</si>
  <si>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</si>
  <si>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</si>
  <si>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</si>
  <si>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</si>
  <si>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</si>
  <si>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</si>
  <si>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</si>
  <si>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</si>
  <si>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</si>
  <si>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</si>
  <si>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</si>
  <si>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</si>
  <si>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</si>
  <si>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</si>
  <si>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</si>
  <si>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</si>
  <si>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</si>
  <si>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</si>
  <si>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</si>
  <si>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</si>
  <si>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</si>
  <si>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</si>
  <si>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</si>
  <si>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</si>
  <si>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</si>
  <si>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</si>
  <si>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</si>
  <si>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</si>
  <si>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</si>
  <si>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</si>
  <si>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</si>
  <si>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</si>
  <si>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</si>
  <si>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</si>
  <si>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</si>
  <si>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</si>
  <si>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</si>
  <si>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</si>
  <si>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</si>
  <si>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</si>
  <si>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</si>
  <si>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</si>
  <si>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</si>
  <si>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</si>
  <si>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</si>
  <si>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</si>
  <si>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</si>
  <si>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</si>
  <si>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</si>
  <si>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</si>
  <si>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</si>
  <si>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</si>
  <si>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</si>
  <si>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</si>
  <si>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</si>
  <si>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</si>
  <si>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</si>
  <si>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</si>
  <si>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</si>
  <si>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</si>
  <si>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</si>
  <si>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</si>
  <si>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</si>
  <si>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</si>
  <si>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</si>
  <si>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</si>
  <si>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</si>
  <si>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</si>
  <si>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</si>
  <si>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</si>
  <si>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</si>
  <si>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</si>
  <si>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</si>
  <si>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</si>
  <si>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</si>
  <si>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</si>
  <si>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</si>
  <si>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</si>
  <si>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</si>
  <si>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</si>
  <si>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</si>
  <si>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</si>
  <si>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</si>
  <si>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</si>
  <si>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</si>
  <si>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</si>
  <si>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</si>
  <si>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</si>
  <si>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</si>
  <si>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</si>
  <si>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</si>
  <si>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</si>
  <si>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</si>
  <si>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</si>
  <si>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</si>
  <si>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</si>
  <si>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</si>
  <si>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</si>
  <si>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</si>
  <si>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</si>
  <si>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</si>
  <si>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</si>
  <si>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</si>
  <si>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</si>
  <si>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</si>
  <si>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</si>
  <si>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</si>
  <si>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</si>
  <si>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</si>
  <si>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</si>
  <si>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</si>
  <si>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</si>
  <si>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</si>
  <si>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</si>
  <si>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</si>
  <si>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</si>
  <si>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</si>
  <si>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</si>
  <si>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</si>
  <si>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</si>
  <si>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</si>
  <si>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</si>
  <si>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</si>
  <si>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</si>
  <si>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</si>
  <si>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</si>
  <si>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</si>
  <si>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</si>
  <si>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</si>
  <si>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</si>
  <si>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</si>
  <si>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</si>
  <si>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</si>
  <si>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</si>
  <si>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</si>
  <si>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</si>
  <si>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</si>
  <si>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</si>
  <si>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</si>
  <si>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</si>
  <si>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</si>
  <si>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</si>
  <si>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</si>
  <si>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</si>
  <si>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</si>
  <si>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</si>
  <si>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</si>
  <si>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</si>
  <si>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</si>
  <si>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</si>
  <si>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</si>
  <si>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</si>
  <si>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</si>
  <si>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</si>
  <si>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</si>
  <si>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</si>
  <si>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</si>
  <si>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</si>
  <si>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</si>
  <si>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</si>
  <si>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</si>
  <si>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</si>
  <si>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</si>
  <si>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</si>
  <si>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</si>
  <si>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</si>
  <si>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</si>
  <si>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</si>
  <si>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</si>
  <si>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</si>
  <si>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</si>
  <si>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</si>
  <si>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</si>
  <si>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</si>
  <si>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</si>
  <si>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</si>
  <si>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</si>
  <si>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</si>
  <si>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</si>
  <si>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</si>
  <si>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</si>
  <si>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</si>
  <si>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</si>
  <si>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</si>
  <si>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</si>
  <si>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</si>
  <si>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</si>
  <si>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</si>
  <si>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</si>
  <si>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</si>
  <si>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</si>
  <si>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</si>
  <si>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</si>
  <si>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</si>
  <si>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</si>
  <si>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</si>
  <si>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</si>
  <si>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</si>
  <si>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</si>
  <si>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</si>
  <si>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</si>
  <si>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</si>
  <si>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</si>
  <si>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</si>
  <si>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</si>
  <si>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</si>
  <si>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</si>
  <si>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</si>
  <si>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</si>
  <si>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</si>
  <si>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</si>
  <si>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</si>
  <si>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</si>
  <si>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</si>
  <si>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</si>
  <si>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</si>
  <si>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</si>
  <si>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</si>
  <si>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</si>
  <si>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</si>
  <si>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</si>
  <si>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</si>
  <si>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</si>
  <si>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</si>
  <si>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</si>
  <si>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</si>
  <si>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</si>
  <si>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</si>
  <si>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</si>
  <si>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</si>
  <si>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</si>
  <si>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</si>
  <si>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</si>
  <si>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</si>
  <si>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</si>
  <si>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</si>
  <si>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</si>
  <si>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</si>
  <si>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</si>
  <si>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</si>
  <si>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</si>
  <si>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</si>
  <si>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</si>
  <si>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</si>
  <si>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</si>
  <si>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</si>
  <si>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</si>
  <si>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</si>
  <si>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</si>
  <si>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</si>
  <si>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</si>
  <si>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</si>
  <si>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</si>
  <si>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</si>
  <si>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</si>
  <si>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</si>
  <si>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</si>
  <si>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</si>
  <si>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</si>
  <si>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</si>
  <si>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</si>
  <si>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</si>
  <si>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</si>
  <si>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</si>
  <si>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</si>
  <si>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</si>
  <si>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</si>
  <si>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</si>
  <si>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</si>
  <si>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</si>
  <si>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</si>
  <si>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</si>
  <si>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</si>
  <si>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</si>
  <si>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</si>
  <si>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</si>
  <si>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</si>
  <si>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</si>
  <si>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</si>
  <si>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</si>
  <si>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</si>
  <si>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</si>
  <si>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</si>
  <si>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</si>
  <si>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</si>
  <si>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</si>
  <si>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</si>
  <si>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</si>
  <si>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</si>
  <si>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</si>
  <si>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</si>
  <si>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</si>
  <si>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</si>
  <si>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</si>
  <si>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</si>
  <si>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</si>
  <si>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</si>
  <si>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</si>
  <si>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</si>
  <si>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</si>
  <si>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</si>
  <si>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</si>
  <si>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</si>
  <si>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</si>
  <si>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</si>
  <si>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</si>
  <si>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</si>
  <si>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</si>
  <si>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</si>
  <si>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</si>
  <si>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</si>
  <si>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</si>
  <si>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</si>
  <si>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</si>
  <si>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</si>
  <si>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</si>
  <si>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</si>
  <si>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</si>
  <si>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</si>
  <si>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</si>
  <si>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</si>
  <si>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</si>
  <si>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</si>
  <si>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</si>
  <si>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</si>
  <si>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</si>
  <si>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</si>
  <si>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</si>
  <si>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</si>
  <si>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</si>
  <si>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</si>
  <si>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</si>
  <si>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</si>
  <si>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</si>
  <si>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</si>
  <si>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</si>
  <si>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</si>
  <si>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</si>
  <si>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</si>
  <si>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</si>
  <si>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</si>
  <si>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</si>
  <si>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</si>
  <si>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</si>
  <si>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</si>
  <si>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</si>
  <si>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</si>
  <si>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</si>
  <si>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</si>
  <si>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</si>
  <si>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</si>
  <si>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</si>
  <si>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</si>
  <si>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</si>
  <si>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</si>
  <si>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</si>
  <si>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</si>
  <si>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</si>
  <si>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</si>
  <si>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</si>
  <si>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</si>
  <si>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</si>
  <si>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</si>
  <si>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</si>
  <si>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</si>
  <si>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</si>
  <si>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</si>
  <si>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</si>
  <si>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</si>
  <si>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</si>
  <si>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</si>
  <si>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</si>
  <si>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</si>
  <si>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</si>
  <si>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</si>
  <si>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</si>
  <si>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</si>
  <si>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</si>
  <si>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</si>
  <si>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</si>
  <si>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</si>
  <si>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</si>
  <si>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</si>
  <si>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</si>
  <si>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</si>
  <si>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</si>
  <si>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</si>
  <si>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</si>
  <si>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</si>
  <si>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</si>
  <si>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</si>
  <si>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</si>
  <si>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</si>
  <si>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</si>
  <si>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</si>
  <si>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</si>
  <si>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</si>
  <si>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</si>
  <si>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</si>
  <si>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</si>
  <si>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</si>
  <si>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</si>
  <si>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</si>
  <si>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</si>
  <si>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</si>
  <si>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</si>
  <si>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</si>
  <si>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</si>
  <si>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</si>
  <si>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</si>
  <si>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</si>
  <si>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</si>
  <si>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</si>
  <si>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</si>
  <si>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</si>
  <si>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</si>
  <si>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</si>
  <si>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</si>
  <si>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</si>
  <si>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</si>
  <si>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</si>
  <si>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</si>
  <si>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</si>
  <si>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</si>
  <si>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</si>
  <si>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</si>
  <si>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</si>
  <si>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</si>
  <si>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</si>
  <si>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</si>
  <si>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</si>
  <si>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</si>
  <si>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</si>
  <si>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</si>
  <si>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</si>
  <si>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</si>
  <si>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</si>
  <si>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</si>
  <si>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</si>
  <si>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</si>
  <si>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</si>
  <si>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</si>
  <si>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</si>
  <si>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</si>
  <si>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</si>
  <si>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</si>
  <si>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</si>
  <si>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</si>
  <si>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</si>
  <si>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</si>
  <si>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</si>
  <si>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</si>
  <si>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</si>
  <si>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</si>
  <si>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</si>
  <si>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</si>
  <si>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</si>
  <si>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</si>
  <si>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</si>
  <si>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</si>
  <si>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</si>
  <si>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</si>
  <si>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</si>
  <si>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</si>
  <si>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</si>
  <si>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</si>
  <si>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</si>
  <si>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</si>
  <si>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</si>
  <si>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</si>
  <si>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</si>
  <si>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</si>
  <si>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</si>
  <si>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</si>
  <si>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</si>
  <si>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</si>
  <si>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</si>
  <si>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</si>
  <si>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</si>
  <si>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</si>
  <si>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</si>
  <si>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</si>
  <si>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</si>
  <si>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</si>
  <si>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</si>
  <si>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</si>
  <si>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</si>
  <si>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</si>
  <si>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</si>
  <si>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</si>
  <si>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</si>
  <si>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</si>
  <si>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</si>
  <si>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</si>
  <si>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</si>
  <si>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</si>
  <si>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</si>
  <si>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</si>
  <si>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</si>
  <si>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</si>
  <si>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</si>
  <si>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</si>
  <si>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</si>
  <si>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</si>
  <si>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</si>
  <si>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</si>
  <si>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</si>
  <si>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</si>
  <si>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</si>
  <si>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</si>
  <si>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</si>
  <si>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</si>
  <si>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</si>
  <si>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</si>
  <si>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</si>
  <si>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</si>
  <si>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</si>
  <si>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</si>
  <si>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</si>
  <si>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</si>
  <si>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</si>
  <si>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</si>
  <si>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</si>
  <si>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</si>
  <si>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</si>
  <si>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</si>
  <si>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</si>
  <si>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</si>
  <si>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</si>
  <si>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</si>
  <si>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</si>
  <si>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</si>
  <si>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</si>
  <si>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</si>
  <si>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</si>
  <si>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</si>
  <si>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</si>
  <si>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</si>
  <si>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</si>
  <si>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</si>
  <si>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</si>
  <si>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</si>
  <si>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</si>
  <si>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</si>
  <si>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</si>
  <si>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</si>
  <si>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</si>
  <si>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</si>
  <si>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</si>
  <si>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</si>
  <si>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</si>
  <si>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</si>
  <si>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</si>
  <si>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</si>
  <si>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</si>
  <si>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</si>
  <si>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</si>
  <si>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</si>
  <si>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</si>
  <si>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</si>
  <si>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</si>
  <si>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</si>
  <si>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</si>
  <si>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</si>
  <si>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</si>
  <si>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</si>
  <si>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</si>
  <si>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</si>
  <si>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</si>
  <si>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</si>
  <si>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</si>
  <si>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</si>
  <si>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</si>
  <si>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</si>
  <si>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</si>
  <si>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</si>
  <si>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</si>
  <si>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</si>
  <si>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</si>
  <si>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</si>
  <si>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</si>
  <si>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</si>
  <si>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</si>
  <si>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</si>
  <si>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</si>
  <si>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</si>
  <si>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</si>
  <si>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</si>
  <si>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</si>
  <si>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</si>
  <si>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</si>
  <si>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</si>
  <si>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</si>
  <si>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</si>
  <si>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</si>
  <si>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</si>
  <si>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</si>
  <si>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</si>
  <si>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</si>
  <si>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</si>
  <si>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</si>
  <si>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</si>
  <si>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</si>
  <si>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</si>
  <si>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</si>
  <si>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</si>
  <si>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</si>
  <si>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</si>
  <si>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</si>
  <si>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</si>
  <si>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</si>
  <si>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</si>
  <si>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</si>
  <si>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</si>
  <si>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</si>
  <si>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</si>
  <si>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</si>
  <si>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</si>
  <si>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</si>
  <si>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</si>
  <si>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</si>
  <si>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</si>
  <si>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</si>
  <si>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</si>
  <si>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</si>
  <si>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</si>
  <si>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</si>
  <si>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</si>
  <si>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</si>
  <si>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</si>
  <si>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</si>
  <si>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</si>
  <si>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</si>
  <si>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</si>
  <si>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</si>
  <si>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</si>
  <si>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</si>
  <si>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</si>
  <si>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</si>
  <si>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</si>
  <si>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</si>
  <si>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</si>
  <si>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</si>
  <si>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</si>
  <si>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</si>
  <si>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</si>
  <si>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</si>
  <si>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</si>
  <si>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</si>
  <si>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</si>
  <si>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</si>
  <si>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</si>
  <si>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</si>
  <si>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</si>
  <si>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</si>
  <si>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</si>
  <si>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</si>
  <si>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</si>
  <si>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</si>
  <si>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</si>
  <si>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</si>
  <si>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</si>
  <si>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</si>
  <si>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</si>
  <si>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</si>
  <si>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</si>
  <si>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</si>
  <si>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</si>
  <si>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</si>
  <si>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</si>
  <si>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</si>
  <si>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</si>
  <si>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</si>
  <si>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</si>
  <si>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</si>
  <si>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</si>
  <si>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</si>
  <si>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</si>
  <si>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</si>
  <si>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</si>
  <si>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</si>
  <si>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</si>
  <si>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</si>
  <si>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</si>
  <si>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</si>
  <si>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</si>
  <si>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</si>
  <si>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</si>
  <si>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</si>
  <si>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</si>
  <si>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</si>
  <si>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</si>
  <si>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</si>
  <si>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</si>
  <si>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</si>
  <si>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</si>
  <si>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</si>
  <si>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</si>
  <si>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</si>
  <si>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</si>
  <si>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</si>
  <si>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</si>
  <si>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</si>
  <si>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</si>
  <si>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</si>
  <si>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</si>
  <si>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</si>
  <si>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</si>
  <si>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</si>
  <si>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</si>
  <si>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</si>
  <si>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</si>
  <si>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</si>
  <si>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</si>
  <si>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</si>
  <si>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</si>
  <si>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</si>
  <si>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</si>
  <si>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</si>
  <si>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</si>
  <si>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</si>
  <si>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</si>
  <si>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</si>
  <si>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</si>
  <si>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</si>
  <si>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</si>
  <si>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</si>
  <si>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</si>
  <si>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</si>
  <si>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</si>
  <si>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</si>
  <si>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</si>
  <si>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</si>
  <si>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</si>
  <si>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</si>
  <si>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</si>
  <si>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</si>
  <si>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</si>
  <si>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</si>
  <si>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</si>
  <si>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</si>
  <si>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</si>
  <si>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</si>
  <si>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</si>
  <si>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</si>
  <si>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</si>
  <si>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</si>
  <si>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</si>
  <si>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</si>
  <si>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</si>
  <si>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</si>
  <si>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</si>
  <si>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</si>
  <si>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</si>
  <si>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</si>
  <si>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</si>
  <si>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</si>
  <si>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</si>
  <si>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</si>
  <si>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</si>
  <si>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</si>
  <si>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</si>
  <si>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</si>
  <si>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</si>
  <si>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</si>
  <si>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</si>
  <si>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</si>
  <si>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</si>
  <si>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</si>
  <si>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</si>
  <si>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</si>
  <si>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</si>
  <si>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</si>
  <si>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</si>
  <si>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</si>
  <si>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</si>
  <si>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</si>
  <si>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</si>
  <si>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</si>
  <si>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</si>
  <si>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</si>
  <si>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</si>
  <si>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</si>
  <si>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</si>
  <si>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</si>
  <si>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</si>
  <si>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</si>
  <si>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</si>
  <si>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</si>
  <si>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</si>
  <si>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</si>
  <si>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</si>
  <si>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</si>
  <si>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</si>
  <si>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</si>
  <si>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</si>
  <si>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</si>
  <si>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</si>
  <si>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</si>
  <si>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</si>
  <si>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</si>
  <si>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</si>
  <si>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</si>
  <si>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</si>
  <si>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</si>
  <si>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</si>
  <si>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</si>
  <si>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</si>
  <si>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</si>
  <si>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</si>
  <si>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</si>
  <si>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</si>
  <si>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</si>
  <si>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</si>
  <si>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</si>
  <si>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</si>
  <si>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</si>
  <si>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</si>
  <si>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</si>
  <si>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</si>
  <si>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</si>
  <si>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</si>
  <si>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</si>
  <si>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</si>
  <si>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</si>
  <si>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</si>
  <si>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</si>
  <si>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</si>
  <si>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</si>
  <si>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</si>
  <si>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</si>
  <si>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</si>
  <si>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</si>
  <si>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</si>
  <si>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</si>
  <si>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</si>
  <si>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</si>
  <si>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</si>
  <si>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</si>
  <si>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</si>
  <si>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</si>
  <si>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</si>
  <si>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</si>
  <si>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</si>
  <si>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</si>
  <si>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</si>
  <si>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</si>
  <si>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</si>
  <si>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</si>
  <si>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</si>
  <si>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</si>
  <si>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</si>
  <si>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</si>
  <si>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</si>
  <si>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</si>
  <si>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</si>
  <si>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</si>
  <si>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</si>
  <si>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</si>
  <si>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</si>
  <si>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</si>
  <si>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</si>
  <si>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</si>
  <si>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</si>
  <si>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</si>
  <si>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</si>
  <si>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</si>
  <si>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</si>
  <si>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</si>
  <si>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</si>
  <si>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</si>
  <si>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</si>
  <si>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</si>
  <si>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</si>
  <si>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</si>
  <si>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</si>
  <si>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</si>
  <si>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</si>
  <si>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</si>
  <si>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</si>
  <si>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</si>
  <si>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</si>
  <si>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</si>
  <si>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</si>
  <si>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</si>
  <si>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</si>
  <si>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</si>
  <si>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</si>
  <si>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</si>
  <si>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</si>
  <si>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</si>
  <si>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</si>
  <si>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</si>
  <si>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</si>
  <si>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</si>
  <si>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</si>
  <si>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</si>
  <si>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</si>
  <si>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</si>
  <si>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</si>
  <si>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</si>
  <si>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</si>
  <si>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</si>
  <si>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</si>
  <si>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</si>
  <si>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</si>
  <si>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</si>
  <si>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</si>
  <si>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</si>
  <si>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</si>
  <si>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</si>
  <si>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</si>
  <si>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</si>
  <si>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</si>
  <si>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</si>
  <si>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</si>
  <si>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</si>
  <si>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</si>
  <si>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</si>
  <si>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</si>
  <si>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</si>
  <si>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</si>
  <si>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</si>
  <si>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</si>
  <si>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</si>
  <si>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</si>
  <si>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</si>
  <si>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</si>
  <si>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</si>
  <si>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</si>
  <si>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</si>
  <si>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</si>
  <si>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</si>
  <si>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</si>
  <si>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</si>
  <si>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</si>
  <si>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</si>
  <si>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</si>
  <si>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</si>
  <si>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</si>
  <si>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</si>
  <si>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</si>
  <si>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</si>
  <si>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</si>
  <si>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</si>
  <si>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</si>
  <si>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</si>
  <si>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</si>
  <si>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</si>
  <si>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</si>
  <si>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</si>
  <si>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</si>
  <si>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</si>
  <si>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</si>
  <si>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</si>
  <si>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</si>
  <si>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</si>
  <si>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</si>
  <si>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</si>
  <si>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</si>
  <si>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</si>
  <si>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</si>
  <si>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</si>
  <si>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</si>
  <si>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</si>
  <si>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</si>
  <si>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</si>
  <si>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</si>
  <si>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</si>
  <si>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</si>
  <si>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</si>
  <si>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</si>
  <si>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</si>
  <si>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</si>
  <si>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</si>
  <si>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</si>
  <si>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</si>
  <si>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</si>
  <si>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</si>
  <si>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</si>
  <si>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</si>
  <si>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</si>
  <si>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</si>
  <si>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</si>
  <si>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</si>
  <si>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</si>
  <si>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</si>
  <si>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</si>
  <si>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</si>
  <si>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</si>
  <si>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</si>
  <si>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</si>
  <si>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</si>
  <si>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</si>
  <si>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</si>
  <si>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</si>
  <si>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</si>
  <si>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</si>
  <si>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</si>
  <si>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</si>
  <si>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</si>
  <si>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</si>
  <si>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</si>
  <si>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</si>
  <si>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</si>
  <si>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</si>
  <si>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</si>
  <si>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</si>
  <si>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</si>
  <si>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</si>
  <si>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</si>
  <si>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</si>
  <si>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</si>
  <si>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</si>
  <si>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</si>
  <si>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</si>
  <si>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</si>
  <si>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</si>
  <si>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</si>
  <si>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</si>
  <si>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</si>
  <si>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</si>
  <si>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</si>
  <si>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</si>
  <si>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</si>
  <si>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</si>
  <si>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</si>
  <si>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</si>
  <si>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</si>
  <si>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</si>
  <si>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</si>
  <si>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</si>
  <si>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</si>
  <si>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</si>
  <si>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</si>
  <si>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</si>
  <si>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</si>
  <si>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</si>
  <si>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</si>
  <si>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</si>
  <si>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</si>
  <si>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</si>
  <si>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</si>
  <si>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</si>
  <si>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</si>
  <si>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</si>
  <si>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</si>
  <si>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</si>
  <si>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</si>
  <si>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</si>
  <si>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</si>
  <si>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</si>
  <si>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</si>
  <si>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</si>
  <si>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</si>
  <si>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</si>
  <si>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</si>
  <si>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</si>
  <si>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</si>
  <si>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</si>
  <si>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</si>
  <si>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</si>
  <si>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</si>
  <si>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</si>
  <si>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</si>
  <si>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</si>
  <si>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</si>
  <si>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</si>
  <si>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</si>
  <si>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</si>
  <si>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</si>
  <si>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</si>
  <si>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</si>
  <si>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</si>
  <si>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</si>
  <si>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</si>
  <si>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</si>
  <si>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</si>
  <si>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</si>
  <si>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</si>
  <si>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</si>
  <si>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</si>
  <si>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</si>
  <si>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</si>
  <si>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</si>
  <si>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</si>
  <si>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</si>
  <si>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</si>
  <si>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</si>
  <si>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</si>
  <si>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</si>
  <si>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</si>
  <si>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</si>
  <si>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</si>
  <si>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</si>
  <si>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</si>
  <si>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</si>
  <si>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</si>
  <si>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</si>
  <si>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</si>
  <si>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</si>
  <si>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</si>
  <si>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</si>
  <si>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</si>
  <si>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</si>
  <si>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</si>
  <si>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</si>
  <si>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</si>
  <si>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</si>
  <si>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</si>
  <si>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</si>
  <si>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</si>
  <si>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</si>
  <si>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</si>
  <si>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</si>
  <si>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</si>
  <si>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</si>
  <si>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</si>
  <si>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</si>
  <si>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</si>
  <si>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</si>
  <si>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</si>
  <si>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</si>
  <si>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</si>
  <si>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</si>
  <si>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</si>
  <si>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</si>
  <si>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</si>
  <si>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</si>
  <si>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</si>
  <si>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</si>
  <si>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</si>
  <si>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</si>
  <si>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</si>
  <si>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</si>
  <si>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</si>
  <si>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</si>
  <si>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</si>
  <si>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</si>
  <si>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</si>
  <si>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</si>
  <si>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</si>
  <si>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</si>
  <si>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</si>
  <si>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</si>
  <si>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</si>
  <si>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</si>
  <si>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</si>
  <si>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</si>
  <si>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</si>
  <si>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</si>
  <si>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</si>
  <si>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</si>
  <si>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</si>
  <si>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</si>
  <si>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</si>
  <si>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</si>
  <si>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</si>
  <si>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</si>
  <si>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</si>
  <si>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</si>
  <si>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</si>
  <si>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</si>
  <si>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</si>
  <si>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</si>
  <si>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</si>
  <si>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</si>
  <si>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</si>
  <si>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</si>
  <si>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</si>
  <si>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</si>
  <si>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</si>
  <si>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</si>
  <si>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</si>
  <si>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</si>
  <si>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</si>
  <si>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</si>
  <si>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</si>
  <si>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</si>
  <si>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</si>
  <si>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</si>
  <si>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</si>
  <si>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</si>
  <si>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</si>
  <si>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</si>
  <si>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</si>
  <si>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</si>
  <si>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</si>
  <si>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</si>
  <si>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</si>
  <si>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</si>
  <si>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</si>
  <si>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</si>
  <si>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</si>
  <si>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</si>
  <si>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</si>
  <si>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</si>
  <si>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</si>
  <si>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</si>
  <si>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</si>
  <si>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</si>
  <si>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</si>
  <si>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</si>
  <si>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</si>
  <si>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</si>
  <si>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</si>
  <si>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</si>
  <si>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</si>
  <si>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</si>
  <si>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</si>
  <si>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</si>
  <si>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</si>
  <si>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</si>
  <si>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</si>
  <si>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</si>
  <si>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</si>
  <si>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</si>
  <si>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</si>
  <si>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</si>
  <si>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</si>
  <si>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</si>
  <si>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</si>
  <si>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</si>
  <si>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</si>
  <si>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</si>
  <si>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</si>
  <si>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</si>
  <si>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</si>
  <si>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</si>
  <si>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</si>
  <si>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</si>
  <si>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</si>
  <si>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</si>
  <si>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</si>
  <si>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</si>
  <si>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</si>
  <si>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</si>
  <si>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</si>
  <si>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</si>
  <si>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</si>
  <si>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</si>
  <si>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</si>
  <si>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</si>
  <si>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</si>
  <si>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</si>
  <si>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</si>
  <si>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</si>
  <si>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</si>
  <si>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</si>
  <si>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</si>
  <si>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</si>
  <si>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</si>
  <si>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</si>
  <si>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</si>
  <si>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</si>
  <si>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</si>
  <si>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</si>
  <si>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</si>
  <si>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</si>
  <si>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</si>
  <si>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</si>
  <si>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</si>
  <si>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</si>
  <si>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</si>
  <si>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</si>
  <si>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</si>
  <si>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</si>
  <si>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</si>
  <si>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</si>
  <si>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</si>
  <si>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</si>
  <si>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</si>
  <si>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</si>
  <si>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</si>
  <si>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</si>
  <si>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</si>
  <si>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</si>
  <si>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</si>
  <si>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</si>
  <si>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</si>
  <si>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</si>
  <si>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</si>
  <si>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</si>
  <si>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</si>
  <si>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</si>
  <si>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</si>
  <si>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</si>
  <si>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</si>
  <si>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</si>
  <si>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</si>
  <si>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</si>
  <si>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</si>
  <si>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</si>
  <si>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</si>
  <si>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</si>
  <si>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</si>
  <si>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</si>
  <si>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</si>
  <si>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</si>
  <si>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</si>
  <si>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</si>
  <si>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</si>
  <si>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</si>
  <si>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</si>
  <si>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</si>
  <si>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</si>
  <si>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</si>
  <si>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</si>
  <si>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</si>
  <si>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</si>
  <si>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</si>
  <si>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</si>
  <si>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</si>
  <si>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</si>
  <si>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</si>
  <si>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</si>
  <si>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</si>
  <si>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</si>
  <si>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</si>
  <si>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</si>
  <si>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</si>
  <si>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</si>
  <si>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</si>
  <si>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</si>
  <si>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</si>
  <si>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</si>
  <si>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</si>
  <si>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</si>
  <si>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</si>
  <si>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</si>
  <si>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</si>
  <si>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</si>
  <si>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</si>
  <si>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</si>
  <si>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</si>
  <si>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</si>
  <si>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</si>
  <si>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</si>
  <si>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</si>
  <si>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</si>
  <si>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</si>
  <si>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</si>
  <si>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</si>
  <si>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</si>
  <si>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</si>
  <si>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</si>
  <si>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</si>
  <si>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</si>
  <si>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</si>
  <si>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</si>
  <si>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</si>
  <si>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</si>
  <si>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</si>
  <si>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</si>
  <si>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</si>
  <si>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</si>
  <si>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</si>
  <si>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</si>
  <si>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</si>
  <si>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</si>
  <si>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</si>
  <si>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</si>
  <si>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</si>
  <si>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</si>
  <si>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</si>
  <si>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</si>
  <si>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</si>
  <si>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</si>
  <si>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</si>
  <si>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</si>
  <si>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</si>
  <si>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</si>
  <si>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</si>
  <si>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</si>
  <si>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</si>
  <si>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</si>
  <si>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</si>
  <si>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</si>
  <si>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</si>
  <si>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</si>
  <si>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</si>
  <si>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</si>
  <si>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</si>
  <si>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</si>
  <si>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</si>
  <si>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</si>
  <si>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</si>
  <si>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</si>
  <si>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</si>
  <si>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</si>
  <si>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</si>
  <si>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</si>
  <si>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</si>
  <si>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</si>
  <si>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</si>
  <si>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</si>
  <si>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</si>
  <si>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</si>
  <si>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</si>
  <si>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</si>
  <si>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</si>
  <si>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</si>
  <si>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</si>
  <si>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</si>
  <si>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</si>
  <si>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</si>
  <si>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</si>
  <si>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</si>
  <si>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</si>
  <si>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</si>
  <si>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</si>
  <si>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</si>
  <si>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</si>
  <si>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</si>
  <si>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</si>
  <si>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</si>
  <si>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</si>
  <si>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</si>
  <si>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</si>
  <si>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</si>
  <si>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</si>
  <si>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</si>
  <si>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</si>
  <si>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</si>
  <si>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</si>
  <si>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</si>
  <si>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</si>
  <si>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</si>
  <si>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</si>
  <si>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</si>
  <si>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</si>
  <si>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</si>
  <si>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</si>
  <si>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</si>
  <si>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</si>
  <si>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</si>
  <si>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</si>
  <si>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</si>
  <si>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</si>
  <si>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</si>
  <si>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</si>
  <si>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</si>
  <si>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</si>
  <si>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</si>
  <si>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</si>
  <si>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</si>
  <si>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</si>
  <si>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</si>
  <si>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</si>
  <si>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</si>
  <si>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</si>
  <si>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</si>
  <si>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</si>
  <si>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</si>
  <si>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</si>
  <si>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</si>
  <si>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</si>
  <si>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</si>
  <si>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</si>
  <si>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</si>
  <si>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</si>
  <si>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</si>
  <si>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</si>
  <si>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</si>
  <si>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</si>
  <si>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</si>
  <si>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</si>
  <si>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</si>
  <si>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</si>
  <si>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</si>
  <si>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</si>
  <si>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</si>
  <si>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</si>
  <si>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</si>
  <si>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</si>
  <si>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</si>
  <si>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</si>
  <si>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</si>
  <si>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</si>
  <si>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</si>
  <si>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</si>
  <si>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</si>
  <si>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</si>
  <si>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</si>
  <si>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</si>
  <si>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</si>
  <si>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</si>
  <si>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</si>
  <si>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</si>
  <si>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</si>
  <si>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</si>
  <si>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</si>
  <si>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</si>
  <si>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</si>
  <si>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</si>
  <si>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</si>
  <si>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</si>
  <si>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</si>
  <si>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</si>
  <si>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</si>
  <si>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</si>
  <si>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</si>
  <si>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</si>
  <si>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</si>
  <si>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</si>
  <si>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</si>
  <si>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</si>
  <si>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</si>
  <si>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</si>
  <si>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</si>
  <si>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</si>
  <si>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</si>
  <si>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</si>
  <si>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</si>
  <si>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</si>
  <si>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</si>
  <si>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</si>
  <si>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</si>
  <si>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</si>
  <si>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</si>
  <si>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</si>
  <si>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</si>
  <si>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</si>
  <si>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</si>
  <si>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</si>
  <si>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</si>
  <si>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</si>
  <si>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</si>
  <si>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</si>
  <si>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</si>
  <si>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</si>
  <si>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</si>
  <si>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</si>
  <si>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</si>
  <si>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</si>
  <si>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</si>
  <si>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</si>
  <si>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</si>
  <si>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</si>
  <si>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</si>
  <si>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</si>
  <si>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</si>
  <si>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</si>
  <si>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</si>
  <si>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</si>
  <si>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</si>
  <si>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</si>
  <si>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</si>
  <si>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</si>
  <si>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</si>
  <si>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</si>
  <si>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</si>
  <si>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</si>
  <si>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</si>
  <si>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</si>
  <si>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</si>
  <si>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</si>
  <si>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</si>
  <si>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</si>
  <si>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</si>
  <si>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</si>
  <si>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</si>
  <si>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</si>
  <si>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</si>
  <si>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</si>
  <si>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</si>
  <si>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</si>
  <si>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</si>
  <si>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</si>
  <si>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</si>
  <si>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</si>
  <si>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</si>
  <si>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</si>
  <si>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</si>
  <si>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</si>
  <si>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</si>
  <si>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</si>
  <si>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</si>
  <si>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</si>
  <si>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</si>
  <si>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</si>
  <si>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</si>
  <si>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</si>
  <si>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</si>
  <si>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</si>
  <si>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</si>
  <si>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</si>
  <si>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</si>
  <si>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</si>
  <si>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</si>
  <si>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</si>
  <si>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</si>
  <si>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</si>
  <si>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</si>
  <si>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</si>
  <si>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</si>
  <si>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</si>
  <si>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</si>
  <si>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</si>
  <si>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</si>
  <si>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</si>
  <si>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</si>
  <si>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</si>
  <si>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</si>
  <si>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</si>
  <si>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</si>
  <si>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</si>
  <si>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</si>
  <si>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</si>
  <si>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</si>
  <si>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</si>
  <si>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</si>
  <si>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</si>
  <si>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</si>
  <si>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</si>
  <si>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</si>
  <si>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</si>
  <si>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</si>
  <si>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</si>
  <si>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</si>
  <si>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</si>
  <si>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</si>
  <si>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</si>
  <si>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</si>
  <si>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</si>
  <si>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</si>
  <si>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</si>
  <si>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</si>
  <si>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</si>
  <si>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</si>
  <si>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</si>
  <si>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</si>
  <si>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</si>
  <si>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</si>
  <si>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</si>
  <si>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</si>
  <si>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</si>
  <si>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</si>
  <si>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</si>
  <si>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</si>
  <si>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</si>
  <si>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</si>
  <si>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</si>
  <si>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</si>
  <si>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</si>
  <si>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</si>
  <si>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</si>
  <si>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</si>
  <si>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</si>
  <si>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</si>
  <si>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</si>
  <si>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</si>
  <si>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</si>
  <si>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</si>
  <si>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</si>
  <si>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</si>
  <si>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</si>
  <si>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</si>
  <si>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</si>
  <si>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</si>
  <si>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</si>
  <si>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</si>
  <si>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</si>
  <si>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</si>
  <si>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</si>
  <si>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</si>
  <si>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</si>
  <si>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</si>
  <si>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</si>
  <si>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</si>
  <si>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</si>
  <si>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</si>
  <si>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</si>
  <si>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</si>
  <si>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</si>
  <si>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</si>
  <si>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</si>
  <si>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</si>
  <si>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</si>
  <si>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</si>
  <si>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</si>
  <si>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</si>
  <si>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</si>
  <si>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</si>
  <si>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</si>
  <si>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</si>
  <si>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</si>
  <si>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</si>
  <si>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</si>
  <si>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</si>
  <si>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</si>
  <si>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</si>
  <si>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</si>
  <si>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</si>
  <si>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</si>
  <si>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</si>
  <si>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</si>
  <si>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</si>
  <si>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</si>
  <si>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</si>
  <si>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</si>
  <si>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</si>
  <si>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</si>
  <si>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</si>
  <si>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</si>
  <si>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</si>
  <si>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</si>
  <si>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</si>
  <si>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</si>
  <si>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</si>
  <si>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</si>
  <si>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</si>
  <si>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</si>
  <si>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</si>
  <si>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</si>
  <si>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</si>
  <si>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</si>
  <si>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</si>
  <si>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</si>
  <si>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</si>
  <si>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</si>
  <si>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</si>
  <si>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</si>
  <si>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</si>
  <si>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</si>
  <si>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</si>
  <si>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</si>
  <si>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</si>
  <si>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</si>
  <si>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</si>
  <si>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</si>
  <si>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</si>
  <si>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</si>
  <si>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</si>
  <si>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</si>
  <si>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</si>
  <si>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</si>
  <si>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</si>
  <si>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</si>
  <si>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</si>
  <si>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</si>
  <si>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</si>
  <si>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</si>
  <si>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</si>
  <si>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</si>
  <si>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</si>
  <si>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</si>
  <si>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</si>
  <si>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</si>
  <si>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</si>
  <si>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</si>
  <si>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</si>
  <si>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</si>
  <si>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</si>
  <si>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</si>
  <si>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</si>
  <si>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</si>
  <si>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</si>
  <si>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</si>
  <si>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</si>
  <si>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</si>
  <si>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</si>
  <si>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</si>
  <si>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</si>
  <si>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</si>
  <si>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</si>
  <si>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</si>
  <si>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</si>
  <si>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</si>
  <si>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</si>
  <si>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</si>
  <si>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</si>
  <si>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</si>
  <si>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</si>
  <si>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</si>
  <si>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</si>
  <si>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</si>
  <si>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</si>
  <si>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</si>
  <si>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</si>
  <si>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</si>
  <si>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</si>
  <si>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</si>
  <si>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</si>
  <si>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</si>
  <si>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</si>
  <si>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</si>
  <si>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</si>
  <si>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</si>
  <si>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</si>
  <si>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</si>
  <si>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</si>
  <si>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</si>
  <si>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</si>
  <si>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</si>
  <si>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</si>
  <si>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</si>
  <si>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</si>
  <si>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</si>
  <si>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</si>
  <si>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</si>
  <si>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</si>
  <si>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</si>
  <si>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</si>
  <si>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</si>
  <si>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</si>
  <si>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</si>
  <si>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</si>
  <si>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</si>
  <si>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</si>
  <si>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</si>
  <si>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</si>
  <si>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</si>
  <si>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</si>
  <si>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</si>
  <si>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</si>
  <si>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</si>
  <si>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</si>
  <si>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</si>
  <si>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</si>
  <si>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</si>
  <si>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</si>
  <si>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</si>
  <si>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</si>
  <si>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</si>
  <si>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</si>
  <si>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</si>
  <si>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</si>
  <si>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</si>
  <si>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</si>
  <si>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</si>
  <si>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</si>
  <si>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</si>
  <si>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</si>
  <si>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</si>
  <si>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</si>
  <si>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</si>
  <si>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</si>
  <si>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</si>
  <si>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</si>
  <si>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</si>
  <si>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</si>
  <si>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</si>
  <si>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</si>
  <si>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</si>
  <si>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</si>
  <si>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</si>
  <si>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</si>
  <si>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</si>
  <si>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</si>
  <si>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</si>
  <si>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</si>
  <si>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</si>
  <si>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</si>
  <si>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</si>
  <si>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</si>
  <si>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</si>
  <si>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</si>
  <si>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</si>
  <si>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</si>
  <si>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</si>
  <si>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</si>
  <si>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</si>
  <si>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</si>
  <si>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</si>
  <si>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</si>
  <si>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</si>
  <si>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</si>
  <si>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</si>
  <si>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</si>
  <si>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</si>
  <si>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</si>
  <si>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</si>
  <si>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</si>
  <si>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</si>
  <si>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</si>
  <si>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</si>
  <si>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</si>
  <si>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</si>
  <si>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</si>
  <si>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</si>
  <si>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</si>
  <si>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</si>
  <si>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</si>
  <si>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</si>
  <si>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</si>
  <si>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</si>
  <si>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</si>
  <si>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</si>
  <si>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</si>
  <si>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</si>
  <si>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</si>
  <si>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</si>
  <si>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</si>
  <si>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</si>
  <si>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</si>
  <si>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</si>
  <si>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</si>
  <si>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</si>
  <si>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</si>
  <si>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</si>
  <si>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</si>
  <si>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</si>
  <si>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</si>
  <si>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</si>
  <si>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</si>
  <si>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</si>
  <si>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</si>
  <si>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</si>
  <si>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</si>
  <si>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</si>
  <si>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</si>
  <si>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</si>
  <si>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</si>
  <si>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</si>
  <si>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</si>
  <si>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</si>
  <si>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</si>
  <si>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</si>
  <si>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</si>
  <si>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</si>
  <si>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</si>
  <si>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</si>
  <si>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</si>
  <si>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</si>
  <si>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</si>
  <si>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</si>
  <si>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</si>
  <si>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</si>
  <si>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</si>
  <si>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</si>
  <si>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</si>
  <si>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</si>
  <si>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</si>
  <si>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</si>
  <si>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</si>
  <si>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</si>
  <si>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</si>
  <si>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</si>
  <si>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</si>
  <si>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</si>
  <si>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</si>
  <si>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</si>
  <si>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</si>
  <si>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</si>
  <si>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</si>
  <si>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</si>
  <si>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</si>
  <si>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</si>
  <si>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</si>
  <si>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</si>
  <si>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</si>
  <si>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</si>
  <si>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</si>
  <si>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</si>
  <si>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</si>
  <si>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</si>
  <si>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</si>
  <si>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</si>
  <si>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</si>
  <si>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</si>
  <si>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</si>
  <si>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</si>
  <si>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</si>
  <si>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</si>
  <si>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</si>
  <si>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</si>
  <si>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</si>
  <si>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</si>
  <si>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</si>
  <si>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</si>
  <si>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</si>
  <si>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</si>
  <si>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</si>
  <si>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</si>
  <si>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</si>
  <si>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</si>
  <si>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</si>
  <si>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</si>
  <si>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</si>
  <si>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</si>
  <si>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</si>
  <si>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</si>
  <si>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</si>
  <si>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</si>
  <si>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</si>
  <si>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</si>
  <si>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</si>
  <si>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</si>
  <si>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</si>
  <si>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</si>
  <si>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</si>
  <si>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</si>
  <si>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</si>
  <si>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</si>
  <si>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</si>
  <si>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</si>
  <si>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</si>
  <si>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</si>
  <si>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</si>
  <si>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</si>
  <si>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</si>
  <si>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</si>
  <si>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</si>
  <si>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</si>
  <si>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</si>
  <si>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</si>
  <si>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</si>
  <si>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</si>
  <si>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</si>
  <si>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</si>
  <si>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</si>
  <si>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</si>
  <si>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</si>
  <si>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</si>
  <si>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</si>
  <si>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</si>
  <si>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</si>
  <si>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</si>
  <si>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</si>
  <si>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</si>
  <si>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</si>
  <si>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</si>
  <si>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</si>
  <si>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</si>
  <si>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</si>
  <si>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</si>
  <si>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</si>
  <si>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</si>
  <si>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</si>
  <si>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</si>
  <si>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</si>
  <si>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</si>
  <si>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</si>
  <si>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</si>
  <si>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</si>
  <si>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</si>
  <si>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</si>
  <si>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</si>
  <si>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</si>
  <si>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</si>
  <si>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</si>
  <si>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</si>
  <si>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</si>
  <si>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</si>
  <si>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</si>
  <si>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</si>
  <si>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</si>
  <si>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</si>
  <si>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</si>
  <si>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</si>
  <si>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</si>
  <si>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</si>
  <si>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</si>
  <si>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</si>
  <si>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</si>
  <si>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</si>
  <si>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</si>
  <si>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</si>
  <si>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</si>
  <si>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</si>
  <si>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</si>
  <si>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</si>
  <si>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</si>
  <si>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</si>
  <si>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</si>
  <si>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</si>
  <si>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</si>
  <si>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</si>
  <si>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</si>
  <si>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</si>
  <si>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</si>
  <si>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</si>
  <si>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</si>
  <si>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</si>
  <si>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</si>
  <si>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</si>
  <si>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</si>
  <si>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</si>
  <si>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</si>
  <si>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</si>
  <si>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</si>
  <si>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</si>
  <si>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</si>
  <si>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</si>
  <si>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</si>
  <si>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</si>
  <si>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</si>
  <si>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</si>
  <si>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</si>
  <si>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</si>
  <si>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</si>
  <si>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</si>
  <si>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</si>
  <si>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</si>
  <si>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</si>
  <si>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</si>
  <si>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</si>
  <si>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</si>
  <si>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</si>
  <si>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</si>
  <si>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</si>
  <si>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</si>
  <si>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</si>
  <si>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</si>
  <si>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</si>
  <si>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</si>
  <si>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</si>
  <si>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</si>
  <si>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</si>
  <si>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</si>
  <si>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</si>
  <si>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</si>
  <si>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</si>
  <si>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</si>
  <si>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</si>
  <si>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</si>
  <si>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</si>
  <si>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</si>
  <si>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</si>
  <si>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</si>
  <si>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</si>
  <si>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</si>
  <si>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</si>
  <si>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</si>
  <si>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</si>
  <si>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</si>
  <si>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</si>
  <si>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</si>
  <si>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</si>
  <si>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</si>
  <si>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</si>
  <si>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</si>
  <si>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</si>
  <si>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</si>
  <si>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</si>
  <si>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</si>
  <si>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</si>
  <si>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</si>
  <si>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</si>
  <si>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</si>
  <si>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</si>
  <si>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</si>
  <si>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</si>
  <si>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</si>
  <si>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</si>
  <si>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</si>
  <si>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</si>
  <si>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</si>
  <si>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</si>
  <si>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</si>
  <si>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</si>
  <si>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</si>
  <si>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</si>
  <si>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</si>
  <si>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</si>
  <si>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</si>
  <si>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</si>
  <si>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</si>
  <si>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</si>
  <si>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</si>
  <si>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</si>
  <si>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</si>
  <si>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</si>
  <si>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</si>
  <si>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</si>
  <si>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</si>
  <si>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</si>
  <si>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</si>
  <si>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</si>
  <si>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</si>
  <si>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</si>
  <si>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</si>
  <si>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</si>
  <si>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</si>
  <si>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</si>
  <si>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</si>
  <si>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</si>
  <si>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</si>
  <si>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</si>
  <si>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</si>
  <si>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</si>
  <si>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</si>
  <si>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</si>
  <si>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</si>
  <si>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</si>
  <si>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</si>
  <si>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</si>
  <si>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</si>
  <si>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</si>
  <si>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</si>
  <si>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</si>
  <si>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</si>
  <si>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</si>
  <si>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</si>
  <si>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</si>
  <si>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</si>
  <si>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</si>
  <si>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</si>
  <si>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</si>
  <si>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</si>
  <si>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</si>
  <si>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</si>
  <si>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</si>
  <si>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</si>
  <si>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</si>
  <si>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</si>
  <si>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</si>
  <si>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</si>
  <si>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</si>
  <si>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</si>
  <si>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</si>
  <si>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</si>
  <si>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</si>
  <si>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</si>
  <si>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</si>
  <si>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</si>
  <si>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</si>
  <si>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</si>
  <si>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</si>
  <si>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</si>
  <si>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</si>
  <si>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</si>
  <si>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</si>
  <si>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</si>
  <si>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</si>
  <si>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</si>
  <si>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</si>
  <si>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</si>
  <si>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</si>
  <si>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</si>
  <si>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</si>
  <si>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</si>
  <si>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</si>
  <si>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</si>
  <si>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</si>
  <si>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</si>
  <si>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</si>
  <si>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</si>
  <si>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</si>
  <si>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</si>
  <si>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</si>
  <si>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</si>
  <si>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</si>
  <si>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</si>
  <si>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</si>
  <si>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</si>
  <si>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</si>
  <si>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</si>
  <si>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</si>
  <si>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</si>
  <si>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</si>
  <si>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</si>
  <si>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</si>
  <si>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</si>
  <si>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</si>
  <si>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</si>
  <si>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</si>
  <si>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</si>
  <si>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</si>
  <si>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</si>
  <si>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</si>
  <si>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</si>
  <si>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</si>
  <si>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</si>
  <si>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</si>
  <si>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</si>
  <si>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</si>
  <si>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</si>
  <si>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</si>
  <si>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</si>
  <si>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</si>
  <si>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</si>
  <si>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</si>
  <si>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</si>
  <si>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</si>
  <si>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</si>
  <si>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</si>
  <si>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</si>
  <si>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</si>
  <si>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</si>
  <si>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</si>
  <si>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</si>
  <si>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</si>
  <si>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</si>
  <si>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</si>
  <si>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</si>
  <si>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</si>
  <si>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</si>
  <si>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</si>
  <si>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</si>
  <si>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</si>
  <si>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</si>
  <si>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</si>
  <si>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</si>
  <si>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</si>
  <si>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</si>
  <si>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</si>
  <si>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</si>
  <si>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</si>
  <si>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</si>
  <si>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</si>
  <si>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</si>
  <si>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</si>
  <si>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</si>
  <si>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</si>
  <si>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</si>
  <si>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</si>
  <si>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</si>
  <si>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</si>
  <si>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</si>
  <si>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</si>
  <si>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</si>
  <si>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</si>
  <si>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</si>
  <si>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</si>
  <si>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</si>
  <si>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</si>
  <si>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</si>
  <si>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</si>
  <si>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</si>
  <si>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</si>
  <si>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</si>
  <si>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</si>
  <si>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</si>
  <si>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</si>
  <si>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</si>
  <si>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</si>
  <si>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</si>
  <si>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</si>
  <si>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</si>
  <si>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</si>
  <si>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</si>
  <si>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</si>
  <si>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</si>
  <si>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</si>
  <si>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</si>
  <si>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</si>
  <si>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</si>
  <si>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</si>
  <si>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</si>
  <si>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</si>
  <si>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</si>
  <si>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</si>
  <si>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</si>
  <si>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</si>
  <si>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</si>
  <si>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</si>
  <si>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</si>
  <si>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</si>
  <si>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</si>
  <si>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</si>
  <si>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</si>
  <si>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</si>
  <si>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</si>
  <si>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</si>
  <si>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</si>
  <si>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</si>
  <si>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</si>
  <si>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</si>
  <si>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</si>
  <si>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</si>
  <si>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</si>
  <si>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</si>
  <si>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</si>
  <si>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</si>
  <si>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</si>
  <si>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</si>
  <si>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</si>
  <si>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</si>
  <si>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</si>
  <si>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</si>
  <si>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</si>
  <si>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</si>
  <si>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</si>
  <si>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</si>
  <si>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</si>
  <si>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</si>
  <si>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</si>
  <si>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</si>
  <si>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</si>
  <si>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</si>
  <si>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</si>
  <si>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</si>
  <si>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</si>
  <si>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</si>
  <si>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</si>
  <si>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</si>
  <si>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</si>
  <si>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</si>
  <si>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</si>
  <si>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</si>
  <si>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</si>
  <si>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</si>
  <si>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</si>
  <si>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</si>
  <si>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</si>
  <si>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</si>
  <si>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</si>
  <si>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</si>
  <si>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</si>
  <si>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</si>
  <si>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</si>
  <si>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</si>
  <si>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</si>
  <si>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</si>
  <si>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</si>
  <si>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</si>
  <si>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</si>
  <si>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</si>
  <si>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</si>
  <si>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</si>
  <si>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</si>
  <si>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</si>
  <si>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</si>
  <si>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</si>
  <si>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</si>
  <si>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</si>
  <si>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</si>
  <si>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</si>
  <si>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</si>
  <si>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</si>
  <si>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</si>
  <si>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</si>
  <si>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</si>
  <si>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</si>
  <si>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</si>
  <si>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</si>
  <si>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</si>
  <si>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</si>
  <si>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</si>
  <si>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</si>
  <si>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</si>
  <si>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</si>
  <si>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</si>
  <si>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</si>
  <si>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</si>
  <si>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</si>
  <si>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</si>
  <si>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</si>
  <si>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</si>
  <si>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</si>
  <si>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</si>
  <si>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</si>
  <si>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</si>
  <si>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</si>
  <si>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</si>
  <si>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</si>
  <si>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</si>
  <si>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</si>
  <si>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</si>
  <si>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</si>
  <si>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</si>
  <si>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</si>
  <si>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</si>
  <si>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</si>
  <si>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</si>
  <si>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</si>
  <si>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</si>
  <si>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</si>
  <si>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</si>
  <si>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</si>
  <si>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</si>
  <si>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</si>
  <si>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</si>
  <si>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</si>
  <si>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</si>
  <si>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</si>
  <si>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</si>
  <si>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</si>
  <si>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</si>
  <si>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</si>
  <si>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</si>
  <si>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</si>
  <si>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</si>
  <si>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</si>
  <si>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</si>
  <si>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</si>
  <si>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</si>
  <si>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</si>
  <si>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</si>
  <si>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</si>
  <si>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</si>
  <si>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</si>
  <si>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</si>
  <si>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</si>
  <si>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</si>
  <si>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</si>
  <si>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</si>
  <si>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</si>
  <si>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</si>
  <si>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</si>
  <si>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</si>
  <si>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</si>
  <si>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</si>
  <si>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</si>
  <si>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</si>
  <si>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</si>
  <si>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</si>
  <si>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</si>
  <si>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</si>
  <si>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</si>
  <si>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</si>
  <si>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</si>
  <si>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</si>
  <si>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</si>
  <si>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</si>
  <si>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</si>
  <si>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</si>
  <si>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</si>
  <si>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</si>
  <si>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</si>
  <si>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</si>
  <si>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</si>
  <si>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</si>
  <si>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</si>
  <si>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</si>
  <si>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</si>
  <si>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</si>
  <si>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</si>
  <si>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</si>
  <si>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</si>
  <si>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</si>
  <si>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</si>
  <si>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</si>
  <si>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</si>
  <si>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</si>
  <si>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</si>
  <si>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</si>
  <si>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</si>
  <si>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</si>
  <si>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</si>
  <si>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</si>
  <si>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</si>
  <si>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</si>
  <si>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</si>
  <si>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</si>
  <si>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</si>
  <si>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</si>
  <si>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</si>
  <si>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</si>
  <si>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</si>
  <si>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</si>
  <si>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</si>
  <si>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</si>
  <si>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</si>
  <si>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</si>
  <si>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</si>
  <si>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</si>
  <si>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</si>
  <si>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</si>
  <si>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</si>
  <si>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</si>
  <si>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</si>
  <si>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</si>
  <si>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</si>
  <si>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</si>
  <si>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</si>
  <si>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</si>
  <si>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</si>
  <si>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</si>
  <si>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</si>
  <si>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</si>
  <si>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</si>
  <si>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</si>
  <si>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</si>
  <si>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</si>
  <si>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</si>
  <si>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</si>
  <si>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</si>
  <si>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</si>
  <si>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</si>
  <si>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</si>
  <si>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</si>
  <si>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</si>
  <si>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</si>
  <si>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</si>
  <si>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</si>
  <si>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</si>
  <si>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</si>
  <si>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</si>
  <si>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</si>
  <si>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</si>
  <si>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</si>
  <si>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</si>
  <si>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</si>
  <si>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</si>
  <si>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</si>
  <si>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</si>
  <si>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</si>
  <si>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</si>
  <si>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</si>
  <si>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</si>
  <si>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</si>
  <si>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</si>
  <si>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</si>
  <si>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</si>
  <si>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</si>
  <si>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</si>
  <si>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</si>
  <si>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</si>
  <si>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</si>
  <si>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</si>
  <si>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</si>
  <si>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</si>
  <si>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</si>
  <si>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</si>
  <si>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</si>
  <si>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</si>
  <si>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</si>
  <si>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</si>
  <si>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</si>
  <si>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</si>
  <si>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</si>
  <si>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</si>
  <si>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</si>
  <si>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</si>
  <si>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</si>
  <si>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</si>
  <si>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</si>
  <si>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</si>
  <si>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</si>
  <si>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</si>
  <si>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</si>
  <si>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</si>
  <si>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</si>
  <si>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</si>
  <si>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</si>
  <si>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</si>
  <si>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</si>
  <si>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</si>
  <si>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</si>
  <si>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</si>
  <si>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</si>
  <si>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</si>
  <si>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</si>
  <si>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</si>
  <si>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</si>
  <si>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</si>
  <si>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</si>
  <si>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</si>
  <si>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</si>
  <si>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</si>
  <si>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</si>
  <si>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</si>
  <si>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</si>
  <si>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</si>
  <si>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</si>
  <si>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</si>
  <si>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</si>
  <si>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</si>
  <si>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</si>
  <si>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</si>
  <si>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</si>
  <si>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</si>
  <si>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</si>
  <si>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</si>
  <si>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</si>
  <si>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</si>
  <si>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</si>
  <si>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</si>
  <si>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</si>
  <si>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</si>
  <si>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</si>
  <si>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</si>
  <si>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</si>
  <si>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</si>
  <si>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</si>
  <si>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</si>
  <si>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</si>
  <si>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</si>
  <si>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</si>
  <si>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</si>
  <si>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</si>
  <si>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</si>
  <si>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</si>
  <si>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</si>
  <si>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</si>
  <si>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</si>
  <si>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</si>
  <si>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</si>
  <si>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</si>
  <si>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</si>
  <si>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</si>
  <si>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</si>
  <si>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</si>
  <si>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</si>
  <si>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</si>
  <si>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</si>
  <si>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</si>
  <si>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</si>
  <si>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</si>
  <si>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</si>
  <si>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</si>
  <si>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</si>
  <si>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</si>
  <si>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</si>
  <si>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</si>
  <si>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</si>
  <si>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</si>
  <si>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</si>
  <si>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</si>
  <si>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</si>
  <si>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</si>
  <si>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</si>
  <si>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</si>
  <si>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</si>
  <si>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</si>
  <si>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</si>
  <si>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</si>
  <si>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</si>
  <si>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</si>
  <si>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</si>
  <si>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</si>
  <si>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</si>
  <si>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</si>
  <si>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</si>
  <si>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</si>
  <si>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</si>
  <si>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</si>
  <si>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</si>
  <si>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</si>
  <si>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</si>
  <si>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</si>
  <si>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</si>
  <si>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</si>
  <si>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</si>
  <si>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</si>
  <si>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</si>
  <si>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</si>
  <si>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</si>
  <si>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</si>
  <si>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</si>
  <si>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</si>
  <si>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</si>
  <si>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</si>
  <si>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</si>
  <si>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</si>
  <si>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</si>
  <si>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</si>
  <si>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</si>
  <si>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</si>
  <si>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</si>
  <si>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</si>
  <si>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</si>
  <si>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</si>
  <si>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</si>
  <si>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</si>
  <si>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</si>
  <si>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</si>
  <si>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</si>
  <si>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</si>
  <si>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</si>
  <si>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</si>
  <si>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</si>
  <si>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</si>
  <si>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</si>
  <si>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</si>
  <si>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</si>
  <si>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</si>
  <si>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</si>
  <si>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</si>
  <si>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</si>
  <si>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</si>
  <si>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</si>
  <si>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</si>
  <si>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</si>
  <si>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</si>
  <si>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</si>
  <si>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</si>
  <si>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</si>
  <si>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</si>
  <si>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</si>
  <si>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</si>
  <si>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</si>
  <si>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</si>
  <si>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</si>
  <si>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</si>
  <si>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</si>
  <si>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</si>
  <si>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</si>
  <si>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</si>
  <si>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</si>
  <si>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</si>
  <si>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</si>
  <si>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</si>
  <si>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</si>
  <si>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</si>
  <si>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</si>
  <si>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</si>
  <si>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</si>
  <si>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</si>
  <si>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</si>
  <si>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</si>
  <si>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</si>
  <si>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</si>
  <si>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</si>
  <si>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</si>
  <si>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</si>
  <si>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</si>
  <si>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</si>
  <si>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</si>
  <si>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</si>
  <si>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</si>
  <si>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</si>
  <si>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</si>
  <si>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</si>
  <si>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</si>
  <si>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</si>
  <si>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</si>
  <si>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</si>
  <si>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</si>
  <si>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</si>
  <si>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</si>
  <si>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</si>
  <si>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</si>
  <si>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</si>
  <si>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</si>
  <si>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</si>
  <si>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</si>
  <si>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</si>
  <si>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</si>
  <si>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</si>
  <si>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</si>
  <si>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</si>
  <si>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</si>
  <si>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</si>
  <si>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</si>
  <si>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</si>
  <si>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</si>
  <si>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</si>
  <si>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</si>
  <si>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</si>
  <si>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</si>
  <si>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</si>
  <si>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</si>
  <si>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</si>
  <si>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</si>
  <si>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</si>
  <si>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</si>
  <si>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</si>
  <si>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</si>
  <si>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</si>
  <si>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</si>
  <si>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</si>
  <si>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</si>
  <si>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</si>
  <si>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</si>
  <si>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</si>
  <si>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</si>
  <si>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</si>
  <si>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</si>
  <si>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</si>
  <si>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</si>
  <si>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</si>
  <si>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</si>
  <si>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</si>
  <si>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</si>
  <si>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</si>
  <si>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</si>
  <si>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</si>
  <si>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</si>
  <si>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</si>
  <si>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</si>
  <si>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</si>
  <si>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</si>
  <si>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</si>
  <si>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</si>
  <si>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</si>
  <si>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</si>
  <si>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</si>
  <si>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</si>
  <si>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</si>
  <si>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</si>
  <si>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</si>
  <si>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</si>
  <si>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</si>
  <si>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</si>
  <si>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</si>
  <si>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</si>
  <si>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</si>
  <si>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</si>
  <si>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</si>
  <si>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</si>
  <si>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</si>
  <si>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</si>
  <si>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</si>
  <si>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</si>
  <si>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</si>
  <si>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</si>
  <si>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</si>
  <si>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</si>
  <si>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</si>
  <si>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</si>
  <si>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</si>
  <si>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</si>
  <si>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</si>
  <si>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</si>
  <si>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</si>
  <si>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</si>
  <si>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</si>
  <si>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</si>
  <si>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</si>
  <si>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</si>
  <si>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</si>
  <si>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</si>
  <si>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</si>
  <si>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</si>
  <si>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</si>
  <si>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</si>
  <si>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</si>
  <si>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</si>
  <si>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</si>
  <si>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</si>
  <si>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</si>
  <si>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</si>
  <si>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</si>
  <si>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</si>
  <si>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</si>
  <si>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</si>
  <si>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</si>
  <si>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</si>
  <si>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</si>
  <si>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</si>
  <si>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</si>
  <si>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</si>
  <si>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</si>
  <si>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</si>
  <si>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</si>
  <si>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</si>
  <si>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</si>
  <si>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</si>
  <si>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</si>
  <si>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</si>
  <si>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</si>
  <si>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</si>
  <si>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</si>
  <si>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</si>
  <si>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</si>
  <si>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</si>
  <si>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</si>
  <si>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</si>
  <si>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</si>
  <si>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</si>
  <si>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</si>
  <si>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</si>
  <si>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</si>
  <si>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</si>
  <si>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</si>
  <si>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</si>
  <si>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</si>
  <si>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</si>
  <si>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</si>
  <si>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</si>
  <si>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</si>
  <si>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</si>
  <si>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</si>
  <si>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</si>
  <si>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</si>
  <si>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</si>
  <si>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</si>
  <si>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</si>
  <si>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</si>
  <si>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</si>
  <si>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</si>
  <si>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</si>
  <si>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</si>
  <si>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</si>
  <si>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</si>
  <si>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</si>
  <si>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</si>
  <si>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</si>
  <si>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</si>
  <si>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</si>
  <si>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</si>
  <si>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</si>
  <si>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</si>
  <si>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</si>
  <si>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</si>
  <si>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</si>
  <si>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</si>
  <si>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</si>
  <si>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</si>
  <si>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</si>
  <si>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</si>
  <si>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</si>
  <si>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</si>
  <si>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</si>
  <si>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</si>
  <si>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</si>
  <si>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</si>
  <si>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</si>
  <si>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</si>
  <si>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</si>
  <si>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</si>
  <si>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</si>
  <si>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</si>
  <si>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</si>
  <si>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</si>
  <si>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</si>
  <si>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</si>
  <si>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</si>
  <si>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</si>
  <si>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</si>
  <si>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</si>
  <si>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</si>
  <si>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</si>
  <si>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</si>
  <si>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</si>
  <si>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</si>
  <si>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</si>
  <si>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</si>
  <si>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</si>
  <si>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</si>
  <si>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</si>
  <si>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</si>
  <si>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</si>
  <si>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</si>
  <si>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</si>
  <si>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</si>
  <si>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</si>
  <si>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</si>
  <si>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</si>
  <si>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</si>
  <si>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</si>
  <si>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</si>
  <si>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</si>
  <si>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</si>
  <si>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</si>
  <si>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</si>
  <si>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</si>
  <si>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</si>
  <si>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</si>
  <si>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</si>
  <si>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</si>
  <si>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</si>
  <si>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</si>
  <si>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</si>
  <si>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</si>
  <si>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</si>
  <si>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</si>
  <si>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</si>
  <si>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</si>
  <si>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</si>
  <si>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</si>
  <si>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</si>
  <si>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</si>
  <si>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</si>
  <si>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</si>
  <si>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</si>
  <si>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</si>
  <si>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</si>
  <si>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</si>
  <si>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</si>
  <si>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</si>
  <si>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</si>
  <si>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</si>
  <si>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</si>
  <si>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</si>
  <si>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</si>
  <si>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</si>
  <si>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</si>
  <si>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</si>
  <si>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</si>
  <si>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</si>
  <si>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</si>
  <si>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</si>
  <si>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</si>
  <si>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</si>
  <si>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</si>
  <si>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</si>
  <si>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</si>
  <si>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</si>
  <si>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</si>
  <si>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</si>
  <si>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</si>
  <si>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</si>
  <si>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</si>
  <si>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</si>
  <si>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</si>
  <si>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</si>
  <si>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</si>
  <si>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</si>
  <si>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</si>
  <si>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</si>
  <si>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</si>
  <si>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</si>
  <si>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</si>
  <si>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</si>
  <si>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</si>
  <si>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</si>
  <si>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</si>
  <si>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</si>
  <si>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</si>
  <si>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</si>
  <si>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</si>
  <si>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</si>
  <si>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</si>
  <si>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</si>
  <si>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</si>
  <si>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</si>
  <si>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</si>
  <si>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</si>
  <si>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</si>
  <si>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</si>
  <si>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</si>
  <si>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</si>
  <si>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</si>
  <si>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</si>
  <si>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</si>
  <si>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</si>
  <si>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</si>
  <si>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</si>
  <si>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</si>
  <si>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</si>
  <si>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</si>
  <si>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</si>
  <si>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</si>
  <si>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</si>
  <si>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</si>
  <si>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</si>
  <si>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</si>
  <si>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</si>
  <si>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</si>
  <si>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</si>
  <si>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</si>
  <si>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</si>
  <si>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</si>
  <si>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</si>
  <si>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</si>
  <si>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</si>
  <si>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</si>
  <si>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</si>
  <si>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</si>
  <si>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</si>
  <si>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</si>
  <si>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</si>
  <si>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</si>
  <si>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</si>
  <si>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</si>
  <si>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</si>
  <si>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</si>
  <si>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</si>
  <si>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</si>
  <si>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</si>
  <si>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</si>
  <si>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</si>
  <si>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</si>
  <si>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</si>
  <si>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</si>
  <si>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</si>
  <si>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</si>
  <si>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</si>
  <si>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</si>
  <si>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</si>
  <si>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</si>
  <si>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</si>
  <si>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</si>
  <si>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</si>
  <si>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</si>
  <si>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</si>
  <si>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</si>
  <si>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</si>
  <si>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</si>
  <si>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</si>
  <si>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</si>
  <si>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</si>
  <si>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</si>
  <si>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</si>
  <si>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</si>
  <si>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</si>
  <si>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</si>
  <si>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</si>
  <si>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</si>
  <si>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</si>
  <si>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</si>
  <si>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</si>
  <si>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</si>
  <si>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</si>
  <si>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</si>
  <si>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</si>
  <si>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</si>
  <si>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</si>
  <si>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</si>
  <si>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</si>
  <si>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</si>
  <si>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</si>
  <si>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</si>
  <si>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</si>
  <si>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</si>
  <si>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</si>
  <si>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</si>
  <si>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</si>
  <si>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</si>
  <si>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</si>
  <si>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</si>
  <si>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</si>
  <si>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</si>
  <si>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</si>
  <si>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</si>
  <si>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</si>
  <si>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</si>
  <si>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</si>
  <si>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</si>
  <si>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</si>
  <si>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</si>
  <si>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</si>
  <si>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</si>
  <si>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</si>
  <si>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</si>
  <si>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</si>
  <si>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</si>
  <si>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</si>
  <si>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</si>
  <si>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</si>
  <si>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</si>
  <si>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</si>
  <si>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</si>
  <si>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</si>
  <si>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</si>
  <si>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</si>
  <si>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</si>
  <si>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</si>
  <si>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</si>
  <si>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</si>
  <si>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</si>
  <si>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</si>
  <si>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</si>
  <si>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</si>
  <si>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</si>
  <si>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</si>
  <si>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</si>
  <si>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</si>
  <si>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</si>
  <si>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</si>
  <si>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</si>
  <si>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</si>
  <si>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</si>
  <si>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</si>
  <si>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</si>
  <si>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</si>
  <si>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</si>
  <si>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</si>
  <si>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</si>
  <si>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</si>
  <si>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</si>
  <si>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</si>
  <si>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</si>
  <si>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</si>
  <si>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</si>
  <si>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</si>
  <si>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</si>
  <si>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</si>
  <si>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</si>
  <si>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</si>
  <si>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</si>
  <si>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</si>
  <si>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</si>
  <si>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</si>
  <si>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</si>
  <si>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</si>
  <si>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</si>
  <si>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</si>
  <si>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</si>
  <si>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</si>
  <si>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</si>
  <si>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</si>
  <si>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</si>
  <si>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</si>
  <si>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</si>
  <si>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</si>
  <si>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</si>
  <si>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</si>
  <si>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</si>
  <si>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</si>
  <si>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</si>
  <si>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</si>
  <si>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</si>
  <si>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</si>
  <si>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</si>
  <si>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</si>
  <si>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</si>
  <si>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</si>
  <si>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</si>
  <si>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</si>
  <si>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</si>
  <si>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</si>
  <si>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</si>
  <si>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</si>
  <si>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</si>
  <si>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</si>
  <si>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</si>
  <si>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</si>
  <si>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</si>
  <si>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</si>
  <si>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</si>
  <si>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</si>
  <si>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</si>
  <si>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</si>
  <si>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</si>
  <si>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</si>
  <si>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</si>
  <si>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</si>
  <si>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</si>
  <si>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</si>
  <si>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</si>
  <si>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</si>
  <si>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</si>
  <si>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</si>
  <si>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</si>
  <si>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</si>
  <si>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</si>
  <si>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</si>
  <si>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</si>
  <si>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</si>
  <si>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</si>
  <si>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</si>
  <si>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</si>
  <si>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</si>
  <si>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</si>
  <si>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</si>
  <si>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</si>
  <si>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</si>
  <si>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</si>
  <si>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</si>
  <si>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</si>
  <si>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</si>
  <si>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</si>
  <si>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</si>
  <si>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</si>
  <si>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</si>
  <si>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</si>
  <si>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</si>
  <si>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</si>
  <si>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</si>
  <si>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</si>
  <si>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</si>
  <si>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</si>
  <si>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</si>
  <si>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</si>
  <si>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</si>
  <si>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</si>
  <si>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</si>
  <si>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</si>
  <si>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</si>
  <si>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</si>
  <si>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</si>
  <si>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</si>
  <si>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</si>
  <si>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</si>
  <si>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</si>
  <si>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</si>
  <si>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</si>
  <si>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</si>
  <si>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</si>
  <si>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</si>
  <si>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</si>
  <si>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</si>
  <si>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</si>
  <si>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</si>
  <si>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</si>
  <si>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</si>
  <si>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</si>
  <si>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</si>
  <si>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</si>
  <si>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</si>
  <si>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</si>
  <si>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</si>
  <si>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</si>
  <si>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</si>
  <si>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</si>
  <si>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</si>
  <si>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</si>
  <si>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</si>
  <si>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</si>
  <si>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</si>
  <si>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</si>
  <si>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</si>
  <si>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</si>
  <si>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</si>
  <si>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</si>
  <si>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</si>
  <si>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</si>
  <si>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</si>
  <si>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</si>
  <si>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</si>
  <si>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</si>
  <si>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</si>
  <si>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</si>
  <si>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</si>
  <si>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</si>
  <si>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</si>
  <si>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</si>
  <si>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</si>
  <si>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</si>
  <si>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</si>
  <si>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</si>
  <si>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</si>
  <si>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</si>
  <si>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</si>
  <si>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</si>
  <si>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</si>
  <si>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</si>
  <si>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</si>
  <si>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</si>
  <si>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</si>
  <si>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</si>
  <si>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</si>
  <si>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</si>
  <si>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</si>
  <si>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</si>
  <si>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</si>
  <si>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</si>
  <si>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</si>
  <si>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</si>
  <si>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</si>
  <si>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</si>
  <si>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</si>
  <si>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</si>
  <si>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</si>
  <si>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</si>
  <si>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</si>
  <si>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</si>
  <si>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</si>
  <si>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</si>
  <si>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</si>
  <si>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</si>
  <si>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</si>
  <si>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</si>
  <si>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</si>
  <si>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</si>
  <si>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</si>
  <si>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</si>
  <si>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</si>
  <si>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</si>
  <si>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</si>
  <si>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</si>
  <si>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</si>
  <si>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</si>
  <si>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</si>
  <si>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</si>
  <si>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</si>
  <si>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</si>
  <si>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</si>
  <si>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</si>
  <si>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</si>
  <si>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</si>
  <si>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</si>
  <si>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</si>
  <si>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</si>
  <si>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</si>
  <si>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</si>
  <si>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</si>
  <si>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</si>
  <si>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</si>
  <si>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</si>
  <si>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</si>
  <si>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</si>
  <si>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</si>
  <si>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</si>
  <si>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</si>
  <si>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</si>
  <si>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</si>
  <si>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</si>
  <si>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</si>
  <si>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</si>
  <si>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</si>
  <si>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</si>
  <si>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</si>
  <si>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</si>
  <si>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</si>
  <si>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</si>
  <si>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</si>
  <si>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</si>
  <si>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</si>
  <si>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</si>
  <si>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</si>
  <si>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</si>
  <si>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</si>
  <si>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</si>
  <si>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</si>
  <si>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</si>
  <si>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</si>
  <si>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</si>
  <si>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</si>
  <si>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</si>
  <si>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</si>
  <si>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</si>
  <si>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</si>
  <si>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</si>
  <si>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</si>
  <si>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</si>
  <si>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</si>
  <si>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</si>
  <si>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</si>
  <si>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</si>
  <si>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</si>
  <si>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</si>
  <si>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</si>
  <si>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</si>
  <si>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</si>
  <si>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</si>
  <si>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</si>
  <si>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</si>
  <si>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</si>
  <si>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</si>
  <si>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</si>
  <si>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</si>
  <si>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</si>
  <si>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</si>
  <si>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</si>
  <si>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</si>
  <si>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</si>
  <si>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</si>
  <si>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</si>
  <si>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</si>
  <si>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</si>
  <si>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</si>
  <si>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</si>
  <si>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</si>
  <si>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</si>
  <si>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</si>
  <si>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</si>
  <si>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</si>
  <si>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</si>
  <si>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</si>
  <si>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</si>
  <si>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</si>
  <si>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</si>
  <si>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</si>
  <si>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</si>
  <si>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</si>
  <si>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</si>
  <si>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</si>
  <si>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</si>
  <si>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</si>
  <si>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</si>
  <si>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</si>
  <si>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</si>
  <si>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</si>
  <si>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</si>
  <si>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</si>
  <si>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</si>
  <si>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</si>
  <si>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</si>
  <si>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</si>
  <si>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</si>
  <si>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</si>
  <si>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</si>
  <si>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</si>
  <si>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</si>
  <si>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</si>
  <si>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</si>
  <si>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</si>
  <si>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</si>
  <si>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</si>
  <si>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</si>
  <si>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</si>
  <si>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</si>
  <si>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</si>
  <si>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</si>
  <si>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</si>
  <si>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</si>
  <si>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</si>
  <si>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</si>
  <si>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</si>
  <si>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</si>
  <si>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</si>
  <si>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</si>
  <si>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</si>
  <si>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</si>
  <si>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</si>
  <si>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</si>
  <si>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</si>
  <si>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</si>
  <si>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</si>
  <si>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</si>
  <si>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</si>
  <si>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</si>
  <si>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</si>
  <si>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</si>
  <si>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</si>
  <si>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</si>
  <si>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</si>
  <si>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</si>
  <si>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</si>
  <si>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</si>
  <si>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</si>
  <si>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</si>
  <si>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</si>
  <si>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</si>
  <si>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</si>
  <si>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</si>
  <si>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</si>
  <si>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</si>
  <si>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</si>
  <si>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</si>
  <si>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</si>
  <si>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</si>
  <si>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</si>
  <si>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</si>
  <si>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</si>
  <si>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</si>
  <si>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</si>
  <si>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</si>
  <si>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</si>
  <si>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</si>
  <si>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</si>
  <si>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</si>
  <si>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</si>
  <si>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</si>
  <si>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</si>
  <si>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</si>
  <si>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</si>
  <si>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</si>
  <si>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</si>
  <si>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</si>
  <si>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</si>
  <si>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</si>
  <si>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</si>
  <si>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</si>
  <si>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</si>
  <si>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</si>
  <si>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</si>
  <si>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</si>
  <si>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</si>
  <si>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</si>
  <si>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</si>
  <si>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</si>
  <si>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</si>
  <si>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</si>
  <si>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</si>
  <si>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</si>
  <si>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</si>
  <si>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</si>
  <si>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</si>
  <si>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</si>
  <si>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</si>
  <si>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</si>
  <si>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</si>
  <si>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</si>
  <si>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</si>
  <si>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</si>
  <si>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</si>
  <si>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</si>
  <si>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</si>
  <si>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</si>
  <si>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</si>
  <si>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</si>
  <si>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</si>
  <si>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</si>
  <si>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</si>
  <si>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</si>
  <si>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</si>
  <si>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</si>
  <si>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</si>
  <si>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</si>
  <si>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</si>
  <si>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</si>
  <si>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</si>
  <si>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</si>
  <si>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</si>
  <si>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</si>
  <si>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</si>
  <si>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</si>
  <si>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</si>
  <si>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</si>
  <si>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</si>
  <si>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</si>
  <si>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</si>
  <si>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</si>
  <si>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</si>
  <si>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</si>
  <si>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</si>
  <si>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</si>
  <si>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</si>
  <si>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</si>
  <si>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</si>
  <si>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</si>
  <si>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</si>
  <si>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</si>
  <si>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</si>
  <si>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</si>
  <si>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</si>
  <si>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</si>
  <si>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</si>
  <si>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</si>
  <si>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</si>
  <si>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</si>
  <si>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</si>
  <si>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</si>
  <si>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</si>
  <si>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</si>
  <si>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</si>
  <si>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</si>
  <si>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</si>
  <si>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</si>
  <si>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</si>
  <si>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</si>
  <si>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</si>
  <si>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</si>
  <si>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</si>
  <si>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</si>
  <si>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</si>
  <si>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</si>
  <si>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</si>
  <si>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</si>
  <si>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</si>
  <si>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</si>
  <si>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</si>
  <si>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</si>
  <si>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</si>
  <si>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</si>
  <si>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</si>
  <si>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</si>
  <si>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</si>
  <si>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</si>
  <si>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</si>
  <si>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</si>
  <si>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</si>
  <si>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</si>
  <si>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</si>
  <si>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</si>
  <si>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</si>
  <si>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</si>
  <si>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</si>
  <si>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</si>
  <si>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</si>
  <si>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</si>
  <si>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</si>
  <si>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</si>
  <si>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</si>
  <si>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</si>
  <si>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</si>
  <si>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</si>
  <si>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</si>
  <si>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</si>
  <si>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</si>
  <si>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</si>
  <si>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</si>
  <si>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</si>
  <si>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</si>
  <si>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</si>
  <si>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</si>
  <si>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</si>
  <si>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</si>
  <si>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</si>
  <si>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</si>
  <si>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</si>
  <si>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</si>
  <si>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</si>
  <si>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</si>
  <si>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</si>
  <si>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</si>
  <si>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</si>
  <si>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</si>
  <si>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</si>
  <si>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</si>
  <si>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</si>
  <si>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</si>
  <si>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</si>
  <si>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</si>
  <si>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</si>
  <si>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</si>
  <si>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</si>
  <si>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</si>
  <si>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</si>
  <si>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</si>
  <si>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</si>
  <si>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</si>
  <si>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</si>
  <si>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</si>
  <si>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</si>
  <si>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</si>
  <si>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</si>
  <si>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</si>
  <si>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</si>
  <si>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</si>
  <si>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</si>
  <si>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</si>
  <si>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</si>
  <si>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</si>
  <si>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</si>
  <si>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</si>
  <si>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</si>
  <si>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</si>
  <si>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</si>
  <si>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</si>
  <si>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</si>
  <si>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</si>
  <si>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</si>
  <si>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</si>
  <si>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</si>
  <si>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</si>
  <si>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</si>
  <si>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</si>
  <si>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</si>
  <si>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</si>
  <si>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</si>
  <si>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</si>
  <si>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</si>
  <si>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</si>
  <si>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</si>
  <si>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</si>
  <si>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</si>
  <si>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</si>
  <si>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</si>
  <si>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</si>
  <si>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</si>
  <si>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</si>
  <si>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</si>
  <si>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</si>
  <si>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</si>
  <si>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</si>
  <si>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</si>
  <si>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</si>
  <si>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</si>
  <si>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</si>
  <si>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</si>
  <si>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</si>
  <si>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</si>
  <si>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</si>
  <si>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</si>
  <si>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</si>
  <si>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</si>
  <si>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</si>
  <si>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</si>
  <si>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</si>
  <si>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</si>
  <si>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</si>
  <si>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</si>
  <si>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</si>
  <si>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</si>
  <si>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</si>
  <si>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</si>
  <si>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</si>
  <si>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</si>
  <si>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</si>
  <si>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</si>
  <si>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</si>
  <si>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</si>
  <si>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</si>
  <si>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</si>
  <si>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</si>
  <si>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</si>
  <si>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</si>
  <si>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</si>
  <si>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</si>
  <si>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</si>
  <si>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</si>
  <si>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</si>
  <si>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</si>
  <si>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</si>
  <si>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</si>
  <si>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</si>
  <si>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</si>
  <si>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</si>
  <si>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</si>
  <si>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</si>
  <si>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</si>
  <si>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</si>
  <si>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</si>
  <si>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</si>
  <si>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</si>
  <si>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</si>
  <si>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</si>
  <si>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</si>
  <si>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</si>
  <si>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</si>
  <si>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</si>
  <si>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</si>
  <si>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</si>
  <si>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</si>
  <si>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</si>
  <si>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</si>
  <si>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</si>
  <si>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</si>
  <si>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</si>
  <si>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</si>
  <si>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</si>
  <si>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</si>
  <si>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</si>
  <si>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</si>
  <si>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</si>
  <si>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</si>
  <si>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</si>
  <si>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</si>
  <si>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</si>
  <si>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</si>
  <si>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</si>
  <si>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</si>
  <si>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</si>
  <si>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</si>
  <si>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</si>
  <si>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</si>
  <si>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</si>
  <si>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</si>
  <si>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</si>
  <si>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</si>
  <si>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</si>
  <si>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</si>
  <si>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</si>
  <si>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</si>
  <si>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</si>
  <si>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</si>
  <si>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</si>
  <si>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</si>
  <si>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</si>
  <si>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</si>
  <si>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</si>
  <si>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</si>
  <si>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</si>
  <si>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</si>
  <si>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</si>
  <si>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</si>
  <si>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</si>
  <si>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</si>
  <si>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</si>
  <si>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</si>
  <si>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</si>
  <si>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</si>
  <si>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</si>
  <si>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</si>
  <si>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</si>
  <si>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</si>
  <si>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</si>
  <si>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</si>
  <si>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</si>
  <si>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</si>
  <si>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</si>
  <si>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</si>
  <si>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</si>
  <si>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</si>
  <si>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</si>
  <si>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</si>
  <si>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</si>
  <si>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</si>
  <si>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</si>
  <si>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</si>
  <si>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</si>
  <si>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</si>
  <si>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</si>
  <si>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</si>
  <si>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</si>
  <si>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</si>
  <si>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</si>
  <si>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</si>
  <si>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</si>
  <si>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</si>
  <si>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</si>
  <si>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</si>
  <si>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</si>
  <si>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</si>
  <si>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</si>
  <si>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</si>
  <si>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</si>
  <si>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</si>
  <si>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</si>
  <si>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</si>
  <si>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</si>
  <si>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</si>
  <si>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</si>
  <si>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</si>
  <si>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</si>
  <si>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</si>
  <si>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</si>
  <si>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</si>
  <si>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</si>
  <si>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</si>
  <si>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</si>
  <si>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</si>
  <si>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</si>
  <si>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</si>
  <si>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</si>
  <si>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</si>
  <si>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</si>
  <si>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</si>
  <si>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</si>
  <si>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</si>
  <si>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</si>
  <si>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</si>
  <si>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</si>
  <si>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</si>
  <si>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</si>
  <si>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</si>
  <si>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</si>
  <si>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</si>
  <si>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</si>
  <si>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</si>
  <si>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</si>
  <si>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</si>
  <si>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</si>
  <si>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</si>
  <si>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</si>
  <si>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</si>
  <si>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</si>
  <si>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</si>
  <si>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</si>
  <si>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</si>
  <si>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</si>
  <si>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</si>
  <si>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</si>
  <si>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</si>
  <si>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</si>
  <si>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</si>
  <si>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</si>
  <si>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</si>
  <si>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</si>
  <si>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</si>
  <si>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</si>
  <si>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</si>
  <si>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</si>
  <si>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</si>
  <si>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</si>
  <si>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</si>
  <si>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</si>
  <si>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</si>
  <si>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</si>
  <si>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</si>
  <si>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</si>
  <si>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</si>
  <si>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</si>
  <si>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</si>
  <si>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</si>
  <si>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</si>
  <si>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</si>
  <si>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</si>
  <si>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</si>
  <si>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</si>
  <si>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</si>
  <si>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</si>
  <si>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</si>
  <si>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</si>
  <si>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</si>
  <si>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</si>
  <si>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</si>
  <si>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</si>
  <si>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</si>
  <si>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</si>
  <si>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</si>
  <si>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</si>
  <si>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</si>
  <si>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</si>
  <si>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</si>
  <si>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</si>
  <si>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</si>
  <si>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</si>
  <si>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</si>
  <si>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</si>
  <si>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</si>
  <si>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</si>
  <si>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</si>
  <si>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</si>
  <si>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</si>
  <si>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</si>
  <si>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</si>
  <si>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</si>
  <si>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</si>
  <si>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</si>
  <si>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</si>
  <si>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</si>
  <si>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</si>
  <si>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</si>
  <si>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</si>
  <si>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</si>
  <si>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</si>
  <si>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</si>
  <si>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</si>
  <si>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</si>
  <si>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</si>
  <si>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</si>
  <si>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</si>
  <si>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</si>
  <si>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</si>
  <si>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</si>
  <si>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</si>
  <si>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</si>
  <si>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</si>
  <si>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</si>
  <si>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</si>
  <si>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</si>
  <si>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</si>
  <si>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</si>
  <si>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</si>
  <si>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</si>
  <si>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</si>
  <si>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</si>
  <si>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</si>
  <si>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</si>
  <si>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</si>
  <si>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</si>
  <si>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</si>
  <si>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</si>
  <si>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</si>
  <si>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</si>
  <si>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</si>
  <si>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</si>
  <si>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</si>
  <si>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</si>
  <si>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</si>
  <si>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</si>
  <si>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</si>
  <si>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</si>
  <si>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</si>
  <si>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</si>
  <si>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</si>
  <si>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</si>
  <si>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</si>
  <si>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</si>
  <si>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</si>
  <si>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</si>
  <si>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</si>
  <si>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</si>
  <si>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</si>
  <si>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</si>
  <si>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</si>
  <si>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</si>
  <si>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</si>
  <si>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</si>
  <si>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</si>
  <si>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</si>
  <si>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</si>
  <si>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</si>
  <si>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</si>
  <si>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</si>
  <si>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</si>
  <si>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</si>
  <si>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</si>
  <si>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</si>
  <si>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</si>
  <si>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</si>
  <si>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</si>
  <si>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</si>
  <si>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</si>
  <si>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</si>
  <si>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</si>
  <si>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</si>
  <si>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</si>
  <si>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</si>
  <si>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</si>
  <si>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</si>
  <si>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</si>
  <si>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</si>
  <si>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</si>
  <si>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</si>
  <si>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</si>
  <si>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</si>
  <si>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</si>
  <si>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</si>
  <si>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</si>
  <si>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</si>
  <si>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</si>
  <si>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</si>
  <si>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</si>
  <si>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</si>
  <si>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</si>
  <si>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</si>
  <si>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</si>
  <si>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</si>
  <si>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</si>
  <si>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</si>
  <si>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</si>
  <si>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</si>
  <si>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</si>
  <si>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</si>
  <si>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</si>
  <si>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</si>
  <si>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</si>
  <si>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</si>
  <si>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</si>
  <si>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</si>
  <si>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</si>
  <si>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</si>
  <si>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</si>
  <si>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</si>
  <si>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</si>
  <si>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</si>
  <si>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</si>
  <si>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</si>
  <si>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</si>
  <si>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</si>
  <si>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</si>
  <si>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</si>
  <si>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</si>
  <si>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</si>
  <si>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</si>
  <si>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</si>
  <si>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</si>
  <si>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</si>
  <si>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</si>
  <si>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</si>
  <si>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</si>
  <si>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</si>
  <si>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</si>
  <si>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</si>
  <si>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</si>
  <si>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</si>
  <si>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</si>
  <si>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</si>
  <si>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</si>
  <si>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</si>
  <si>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</si>
  <si>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</si>
  <si>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</si>
  <si>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</si>
  <si>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</si>
  <si>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</si>
  <si>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</si>
  <si>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</si>
  <si>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</si>
  <si>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</si>
  <si>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</si>
  <si>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</si>
  <si>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</si>
  <si>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</si>
  <si>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</si>
  <si>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</si>
  <si>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</si>
  <si>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</si>
  <si>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</si>
  <si>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</si>
  <si>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</si>
  <si>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</si>
  <si>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</si>
  <si>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</si>
  <si>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</si>
  <si>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</si>
  <si>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</si>
  <si>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</si>
  <si>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</si>
  <si>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</si>
  <si>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</si>
  <si>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</si>
  <si>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</si>
  <si>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</si>
  <si>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</si>
  <si>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</si>
  <si>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</si>
  <si>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</si>
  <si>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</si>
  <si>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</si>
  <si>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</si>
  <si>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</si>
  <si>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</si>
  <si>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</si>
  <si>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</si>
  <si>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</si>
  <si>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</si>
  <si>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</si>
  <si>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</si>
  <si>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</si>
  <si>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</si>
  <si>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</si>
  <si>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</si>
  <si>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</si>
  <si>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</si>
  <si>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</si>
  <si>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</si>
  <si>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</si>
  <si>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</si>
  <si>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</si>
  <si>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</si>
  <si>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</si>
  <si>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</si>
  <si>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</si>
  <si>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</si>
  <si>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</si>
  <si>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</si>
  <si>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</si>
  <si>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</si>
  <si>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</si>
  <si>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</si>
  <si>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</si>
  <si>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</si>
  <si>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</si>
  <si>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</si>
  <si>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</si>
  <si>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</si>
  <si>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</si>
  <si>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</si>
  <si>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</si>
  <si>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</si>
  <si>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</si>
  <si>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</si>
  <si>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</si>
  <si>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</si>
  <si>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</si>
  <si>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</si>
  <si>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</si>
  <si>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</si>
  <si>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</si>
  <si>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</si>
  <si>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</si>
  <si>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</si>
  <si>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</si>
  <si>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</si>
  <si>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</si>
  <si>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</si>
  <si>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</si>
  <si>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</si>
  <si>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</si>
  <si>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</si>
  <si>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</si>
  <si>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</si>
  <si>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</si>
  <si>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</si>
  <si>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</si>
  <si>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</si>
  <si>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</si>
  <si>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</si>
  <si>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</si>
  <si>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</si>
  <si>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</si>
  <si>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</si>
  <si>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</si>
  <si>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</si>
  <si>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</si>
  <si>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</si>
  <si>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</si>
  <si>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</si>
  <si>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</si>
  <si>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</si>
  <si>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</si>
  <si>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</si>
  <si>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</si>
  <si>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</si>
  <si>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</si>
  <si>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</si>
  <si>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</si>
  <si>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</si>
  <si>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</si>
  <si>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</si>
  <si>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</si>
  <si>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</si>
  <si>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</si>
  <si>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</si>
  <si>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</si>
  <si>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</si>
  <si>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</si>
  <si>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</si>
  <si>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</si>
  <si>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</si>
  <si>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</si>
  <si>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</si>
  <si>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</si>
  <si>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</si>
  <si>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</si>
  <si>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</si>
  <si>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</si>
  <si>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</si>
  <si>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</si>
  <si>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</si>
  <si>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</si>
  <si>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</si>
  <si>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</si>
  <si>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</si>
  <si>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</si>
  <si>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</si>
  <si>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</si>
  <si>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</si>
  <si>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</si>
  <si>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</si>
  <si>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</si>
  <si>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</si>
  <si>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</si>
  <si>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</si>
  <si>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</si>
  <si>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</si>
  <si>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</si>
  <si>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</si>
  <si>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</si>
  <si>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</si>
  <si>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</si>
  <si>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</si>
  <si>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</si>
  <si>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</si>
  <si>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</si>
  <si>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</si>
  <si>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</si>
  <si>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</si>
  <si>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</si>
  <si>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</si>
  <si>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</si>
  <si>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</si>
  <si>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</si>
  <si>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</si>
  <si>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</si>
  <si>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</si>
  <si>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</si>
  <si>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</si>
  <si>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</si>
  <si>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</si>
  <si>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</si>
  <si>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</si>
  <si>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</si>
  <si>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</si>
  <si>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</si>
  <si>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</si>
  <si>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</si>
  <si>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</si>
  <si>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</si>
  <si>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</si>
  <si>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</si>
  <si>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</si>
  <si>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</si>
  <si>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</si>
  <si>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</si>
  <si>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</si>
  <si>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</si>
  <si>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</si>
  <si>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</si>
  <si>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</si>
  <si>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</si>
  <si>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</si>
  <si>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</si>
  <si>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</si>
  <si>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</si>
  <si>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</si>
  <si>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</si>
  <si>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</si>
  <si>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</si>
  <si>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</si>
  <si>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</si>
  <si>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</si>
  <si>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</si>
  <si>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</si>
  <si>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</si>
  <si>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</si>
  <si>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</si>
  <si>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</si>
  <si>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</si>
  <si>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</si>
  <si>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</si>
  <si>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</si>
  <si>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</si>
  <si>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</si>
  <si>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</si>
  <si>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</si>
  <si>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</si>
  <si>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</si>
  <si>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</si>
  <si>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</si>
  <si>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</si>
  <si>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</si>
  <si>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</si>
  <si>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</si>
  <si>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</si>
  <si>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</si>
  <si>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</si>
  <si>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</si>
  <si>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</si>
  <si>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</si>
  <si>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</si>
  <si>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</si>
  <si>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</si>
  <si>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</si>
  <si>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</si>
  <si>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</si>
  <si>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</si>
  <si>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</si>
  <si>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</si>
  <si>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</si>
  <si>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</si>
  <si>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</si>
  <si>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</si>
  <si>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</si>
  <si>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</si>
  <si>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</si>
  <si>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</si>
  <si>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</si>
  <si>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</si>
  <si>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</si>
  <si>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</si>
  <si>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</si>
  <si>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</si>
  <si>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</si>
  <si>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</si>
  <si>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</si>
  <si>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</si>
  <si>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</si>
  <si>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</si>
  <si>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</si>
  <si>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</si>
  <si>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</si>
  <si>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</si>
  <si>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</si>
  <si>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</si>
  <si>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</si>
  <si>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</si>
  <si>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</si>
  <si>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</si>
  <si>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</si>
  <si>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</si>
  <si>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</si>
  <si>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</si>
  <si>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</si>
  <si>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</si>
  <si>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</si>
  <si>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</si>
  <si>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</si>
  <si>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</si>
  <si>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</si>
  <si>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</si>
  <si>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</si>
  <si>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</si>
  <si>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</si>
  <si>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</si>
  <si>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</si>
  <si>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</si>
  <si>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</si>
  <si>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</si>
  <si>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</si>
  <si>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</si>
  <si>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</si>
  <si>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</si>
  <si>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</si>
  <si>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</si>
  <si>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</si>
  <si>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</si>
  <si>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</si>
  <si>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</si>
  <si>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</si>
  <si>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</si>
  <si>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</si>
  <si>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</si>
  <si>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</si>
  <si>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</si>
  <si>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</si>
  <si>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</si>
  <si>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</si>
  <si>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</si>
  <si>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</si>
  <si>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</si>
  <si>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</si>
  <si>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</si>
  <si>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</si>
  <si>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</si>
  <si>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</si>
  <si>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</si>
  <si>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</si>
  <si>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</si>
  <si>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</si>
  <si>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</si>
  <si>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</si>
  <si>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</si>
  <si>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</si>
  <si>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</si>
  <si>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</si>
  <si>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</si>
  <si>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</si>
  <si>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</si>
  <si>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</si>
  <si>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</si>
  <si>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</si>
  <si>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</si>
  <si>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</si>
  <si>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</si>
  <si>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</si>
  <si>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</si>
  <si>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</si>
  <si>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</si>
  <si>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</si>
  <si>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</si>
  <si>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</si>
  <si>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</si>
  <si>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</si>
  <si>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</si>
  <si>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</si>
  <si>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</si>
  <si>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</si>
  <si>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</si>
  <si>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</si>
  <si>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</si>
  <si>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</si>
  <si>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</si>
  <si>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</si>
  <si>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</si>
  <si>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</si>
  <si>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</si>
  <si>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</si>
  <si>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</si>
  <si>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</si>
  <si>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</si>
  <si>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</si>
  <si>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</si>
  <si>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</si>
  <si>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</si>
  <si>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</si>
  <si>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</si>
  <si>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</si>
  <si>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</si>
  <si>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</si>
  <si>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</si>
  <si>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</si>
  <si>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</si>
  <si>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</si>
  <si>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</si>
  <si>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</si>
  <si>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</si>
  <si>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</si>
  <si>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</si>
  <si>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</si>
  <si>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</si>
  <si>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</si>
  <si>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</si>
  <si>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</si>
  <si>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</si>
  <si>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</si>
  <si>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</si>
  <si>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</si>
  <si>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</si>
  <si>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</si>
  <si>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</si>
  <si>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</si>
  <si>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</si>
  <si>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</si>
  <si>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</si>
  <si>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</si>
  <si>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</si>
  <si>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</si>
  <si>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</si>
  <si>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</si>
  <si>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</si>
  <si>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</si>
  <si>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</si>
  <si>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</si>
  <si>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</si>
  <si>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</si>
  <si>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</si>
  <si>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</si>
  <si>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</si>
  <si>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</si>
  <si>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</si>
  <si>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</si>
  <si>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</si>
  <si>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</si>
  <si>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</si>
  <si>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</si>
  <si>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</si>
  <si>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</si>
  <si>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</si>
  <si>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</si>
  <si>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</si>
  <si>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</si>
  <si>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</si>
  <si>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</si>
  <si>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</si>
  <si>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</si>
  <si>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</si>
  <si>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</si>
  <si>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</si>
  <si>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</si>
  <si>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</si>
  <si>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</si>
  <si>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</si>
  <si>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</si>
  <si>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</si>
  <si>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</si>
  <si>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</si>
  <si>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</si>
  <si>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</si>
  <si>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</si>
  <si>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</si>
  <si>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</si>
  <si>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</si>
  <si>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</si>
  <si>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</si>
  <si>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</si>
  <si>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</si>
  <si>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</si>
  <si>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</si>
  <si>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</si>
  <si>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</si>
  <si>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</si>
  <si>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</si>
  <si>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</si>
  <si>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</si>
  <si>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</si>
  <si>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</si>
  <si>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</si>
  <si>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</si>
  <si>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</si>
  <si>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</si>
  <si>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</si>
  <si>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</si>
  <si>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</si>
  <si>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</si>
  <si>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</si>
  <si>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</si>
  <si>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</si>
  <si>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</si>
  <si>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</si>
  <si>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</si>
  <si>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</si>
  <si>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</si>
  <si>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</si>
  <si>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</si>
  <si>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</si>
  <si>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</si>
  <si>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</si>
  <si>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</si>
  <si>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</si>
  <si>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</si>
  <si>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</si>
  <si>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</si>
  <si>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</si>
  <si>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</si>
  <si>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</si>
  <si>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</si>
  <si>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</si>
  <si>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</si>
  <si>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</si>
  <si>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</si>
  <si>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</si>
  <si>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</si>
  <si>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</si>
  <si>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</si>
  <si>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</si>
  <si>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</si>
  <si>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</si>
  <si>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</si>
  <si>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</si>
  <si>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</si>
  <si>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</si>
  <si>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</si>
  <si>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</si>
  <si>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</si>
  <si>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</si>
  <si>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</si>
  <si>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</si>
  <si>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</si>
  <si>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</si>
  <si>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</si>
  <si>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</si>
  <si>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</si>
  <si>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</si>
  <si>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</si>
  <si>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</si>
  <si>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</si>
  <si>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</si>
  <si>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</si>
  <si>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</si>
  <si>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</si>
  <si>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</si>
  <si>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</si>
  <si>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</si>
  <si>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</si>
  <si>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</si>
  <si>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</si>
  <si>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</si>
  <si>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</si>
  <si>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</si>
  <si>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</si>
  <si>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</si>
  <si>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</si>
  <si>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</si>
  <si>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</si>
  <si>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</si>
  <si>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</si>
  <si>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</si>
  <si>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</si>
  <si>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</si>
  <si>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</si>
  <si>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</si>
  <si>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</si>
  <si>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</si>
  <si>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</si>
  <si>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</si>
  <si>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</si>
  <si>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</si>
  <si>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</si>
  <si>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</si>
  <si>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</si>
  <si>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</si>
  <si>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</si>
  <si>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</si>
  <si>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</si>
  <si>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</si>
  <si>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</si>
  <si>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</si>
  <si>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</si>
  <si>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</si>
  <si>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</si>
  <si>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</si>
  <si>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</si>
  <si>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</si>
  <si>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</si>
  <si>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</si>
  <si>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</si>
  <si>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</si>
  <si>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</si>
  <si>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</si>
  <si>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</si>
  <si>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</si>
  <si>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</si>
  <si>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</si>
  <si>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</si>
  <si>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</si>
  <si>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</si>
  <si>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</si>
  <si>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</si>
  <si>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</si>
  <si>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</si>
  <si>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</si>
  <si>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</si>
  <si>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</si>
  <si>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</si>
  <si>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</si>
  <si>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</si>
  <si>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</si>
  <si>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</si>
  <si>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</si>
  <si>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</si>
  <si>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</si>
  <si>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</si>
  <si>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</si>
  <si>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</si>
  <si>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</si>
  <si>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</si>
  <si>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</si>
  <si>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</si>
  <si>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</si>
  <si>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</si>
  <si>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</si>
  <si>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</si>
  <si>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</si>
  <si>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</si>
  <si>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</si>
  <si>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</si>
  <si>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</si>
  <si>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</si>
  <si>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</si>
  <si>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</si>
  <si>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</si>
  <si>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</si>
  <si>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</si>
  <si>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</si>
  <si>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</si>
  <si>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</si>
  <si>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</si>
  <si>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</si>
  <si>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</si>
  <si>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</si>
  <si>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</si>
  <si>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</si>
  <si>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</si>
  <si>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</si>
  <si>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</si>
  <si>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</si>
  <si>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</si>
  <si>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</si>
  <si>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</si>
  <si>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</si>
  <si>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</si>
  <si>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</si>
  <si>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</si>
  <si>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</si>
  <si>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</si>
  <si>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</si>
  <si>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</si>
  <si>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</si>
  <si>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</si>
  <si>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</si>
  <si>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</si>
  <si>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</si>
  <si>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</si>
  <si>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</si>
  <si>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</si>
  <si>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</si>
  <si>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</si>
  <si>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</si>
  <si>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</si>
  <si>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</si>
  <si>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</si>
  <si>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</si>
  <si>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</si>
  <si>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</si>
  <si>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</si>
  <si>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</si>
  <si>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</si>
  <si>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</si>
  <si>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</si>
  <si>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</si>
  <si>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</si>
  <si>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</si>
  <si>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</si>
  <si>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</si>
  <si>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</si>
  <si>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</si>
  <si>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</si>
  <si>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</si>
  <si>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</si>
  <si>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</si>
  <si>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</si>
  <si>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</si>
  <si>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</si>
  <si>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</si>
  <si>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</si>
  <si>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</si>
  <si>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</si>
  <si>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</si>
  <si>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</si>
  <si>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</si>
  <si>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</si>
  <si>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</si>
  <si>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</si>
  <si>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</si>
  <si>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</si>
  <si>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</si>
  <si>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</si>
  <si>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</si>
  <si>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</si>
  <si>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</si>
  <si>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</si>
  <si>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</si>
  <si>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</si>
  <si>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</si>
  <si>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</si>
  <si>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</si>
  <si>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</si>
  <si>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</si>
  <si>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</si>
  <si>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</si>
  <si>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</si>
  <si>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</si>
  <si>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</si>
  <si>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</si>
  <si>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</si>
  <si>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</si>
  <si>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</si>
  <si>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</si>
  <si>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</si>
  <si>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</si>
  <si>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</si>
  <si>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</si>
  <si>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</si>
  <si>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</si>
  <si>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</si>
  <si>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</si>
  <si>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</si>
  <si>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</si>
  <si>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</si>
  <si>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</si>
  <si>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</si>
  <si>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</si>
  <si>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</si>
  <si>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</si>
  <si>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</si>
  <si>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</si>
  <si>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</si>
  <si>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</si>
  <si>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</si>
  <si>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</si>
  <si>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</si>
  <si>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</si>
  <si>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</si>
  <si>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</si>
  <si>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</si>
  <si>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</si>
  <si>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</si>
  <si>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</si>
  <si>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</si>
  <si>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</si>
  <si>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</si>
  <si>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</si>
  <si>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</si>
  <si>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</si>
  <si>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</si>
  <si>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</si>
  <si>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</si>
  <si>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</si>
  <si>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</si>
  <si>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</si>
  <si>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</si>
  <si>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</si>
  <si>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</si>
  <si>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</si>
  <si>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</si>
  <si>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</si>
  <si>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</si>
  <si>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</si>
  <si>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</si>
  <si>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</si>
  <si>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</si>
  <si>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</si>
  <si>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</si>
  <si>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</si>
  <si>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</si>
  <si>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</si>
  <si>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</si>
  <si>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</si>
  <si>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</si>
  <si>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</si>
  <si>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</si>
  <si>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</si>
  <si>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</si>
  <si>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</si>
  <si>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</si>
  <si>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</si>
  <si>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</si>
  <si>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</si>
  <si>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</si>
  <si>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</si>
  <si>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</si>
  <si>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</si>
  <si>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</si>
  <si>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</si>
  <si>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</si>
  <si>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</si>
  <si>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</si>
  <si>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</si>
  <si>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</si>
  <si>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</si>
  <si>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</si>
  <si>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</si>
  <si>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</si>
  <si>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</si>
  <si>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</si>
  <si>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</si>
  <si>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</si>
  <si>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</si>
  <si>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</si>
  <si>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</si>
  <si>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</si>
  <si>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</si>
  <si>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</si>
  <si>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</si>
  <si>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</si>
  <si>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</si>
  <si>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</si>
  <si>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</si>
  <si>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</si>
  <si>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</si>
  <si>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</si>
  <si>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</si>
  <si>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</si>
  <si>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</si>
  <si>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</si>
  <si>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</si>
  <si>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</si>
  <si>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</si>
  <si>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</si>
  <si>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</si>
  <si>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</si>
  <si>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</si>
  <si>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</si>
  <si>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</si>
  <si>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</si>
  <si>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</si>
  <si>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</si>
  <si>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</si>
  <si>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</si>
  <si>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</si>
  <si>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</si>
  <si>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</si>
  <si>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</si>
  <si>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</si>
  <si>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</si>
  <si>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</si>
  <si>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</si>
  <si>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</si>
  <si>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</si>
  <si>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</si>
  <si>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</si>
  <si>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</si>
  <si>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</si>
  <si>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</si>
  <si>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</si>
  <si>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</si>
  <si>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</si>
  <si>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</si>
  <si>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</si>
  <si>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</si>
  <si>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</si>
  <si>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</si>
  <si>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</si>
  <si>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</si>
  <si>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</si>
  <si>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</si>
  <si>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</si>
  <si>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</si>
  <si>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</si>
  <si>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</si>
  <si>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</si>
  <si>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</si>
  <si>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</si>
  <si>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</si>
  <si>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</si>
  <si>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</si>
  <si>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</si>
  <si>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</si>
  <si>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</si>
  <si>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</si>
  <si>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</si>
  <si>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</si>
  <si>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</si>
  <si>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</si>
  <si>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</si>
  <si>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</si>
  <si>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</si>
  <si>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</si>
  <si>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</si>
  <si>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</si>
  <si>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</si>
  <si>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</si>
  <si>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</si>
  <si>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</si>
  <si>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</si>
  <si>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</si>
  <si>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</si>
  <si>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</si>
  <si>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</si>
  <si>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</si>
  <si>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</si>
  <si>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</si>
  <si>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</si>
  <si>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</si>
  <si>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</si>
  <si>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</si>
  <si>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</si>
  <si>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</si>
  <si>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</si>
  <si>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</si>
  <si>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</si>
  <si>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</si>
  <si>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</si>
  <si>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</si>
  <si>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</si>
  <si>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</si>
  <si>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</si>
  <si>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</si>
  <si>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</si>
  <si>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</si>
  <si>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</si>
  <si>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</si>
  <si>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</si>
  <si>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</si>
  <si>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</si>
  <si>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</si>
  <si>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</si>
  <si>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</si>
  <si>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</si>
  <si>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</si>
  <si>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</si>
  <si>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</si>
  <si>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</si>
  <si>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</si>
  <si>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</si>
  <si>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</si>
  <si>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</si>
  <si>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</si>
  <si>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</si>
  <si>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</si>
  <si>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</si>
  <si>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</si>
  <si>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</si>
  <si>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</si>
  <si>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</si>
  <si>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</si>
  <si>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</si>
  <si>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</si>
  <si>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</si>
  <si>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</si>
  <si>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</si>
  <si>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</si>
  <si>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</si>
  <si>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</si>
  <si>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</si>
  <si>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</si>
  <si>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</si>
  <si>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</si>
  <si>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</si>
  <si>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</si>
  <si>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</si>
  <si>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</si>
  <si>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</si>
  <si>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</si>
  <si>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</si>
  <si>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</si>
  <si>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</si>
  <si>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</si>
  <si>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</si>
  <si>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</si>
  <si>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</si>
  <si>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</si>
  <si>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</si>
  <si>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</si>
  <si>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</si>
  <si>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</si>
  <si>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</si>
  <si>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</si>
  <si>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</si>
  <si>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</si>
  <si>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</si>
  <si>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</si>
  <si>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</si>
  <si>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</si>
  <si>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</si>
  <si>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</si>
  <si>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</si>
  <si>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</si>
  <si>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</si>
  <si>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</si>
  <si>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</si>
  <si>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</si>
  <si>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</si>
  <si>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</si>
  <si>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</si>
  <si>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</si>
  <si>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</si>
  <si>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</si>
  <si>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</si>
  <si>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</si>
  <si>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</si>
  <si>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</si>
  <si>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</si>
  <si>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</si>
  <si>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</si>
  <si>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</si>
  <si>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</si>
  <si>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</si>
  <si>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</si>
  <si>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</si>
  <si>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</si>
  <si>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</si>
  <si>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</si>
  <si>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</si>
  <si>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</si>
  <si>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</si>
  <si>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</si>
  <si>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</si>
  <si>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</si>
  <si>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</si>
  <si>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</si>
  <si>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</si>
  <si>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</si>
  <si>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</si>
  <si>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</si>
  <si>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</si>
  <si>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</si>
  <si>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</si>
  <si>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</si>
  <si>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</si>
  <si>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</si>
  <si>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</si>
  <si>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</si>
  <si>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</si>
  <si>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</si>
  <si>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</si>
  <si>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</si>
  <si>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</si>
  <si>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</si>
  <si>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</si>
  <si>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</si>
  <si>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</si>
  <si>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</si>
  <si>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</si>
  <si>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</si>
  <si>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</si>
  <si>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</si>
  <si>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</si>
  <si>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</si>
  <si>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</si>
  <si>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</si>
  <si>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</si>
  <si>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</si>
  <si>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</si>
  <si>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</si>
  <si>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</si>
  <si>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</si>
  <si>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</si>
  <si>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</si>
  <si>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</si>
  <si>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</si>
  <si>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</si>
  <si>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</si>
  <si>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</si>
  <si>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</si>
  <si>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</si>
  <si>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</si>
  <si>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</si>
  <si>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</si>
  <si>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</si>
  <si>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</si>
  <si>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</si>
  <si>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</si>
  <si>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</si>
  <si>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</si>
  <si>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</si>
  <si>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</si>
  <si>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</si>
  <si>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</si>
  <si>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</si>
  <si>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</si>
  <si>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</si>
  <si>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</si>
  <si>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</si>
  <si>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</si>
  <si>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</si>
  <si>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</si>
  <si>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</si>
  <si>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</si>
  <si>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</si>
  <si>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</si>
  <si>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</si>
  <si>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</si>
  <si>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</si>
  <si>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</si>
  <si>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</si>
  <si>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</si>
  <si>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</si>
  <si>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</si>
  <si>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</si>
  <si>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</si>
  <si>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</si>
  <si>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</si>
  <si>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</si>
  <si>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</si>
  <si>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</si>
  <si>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</si>
  <si>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</si>
  <si>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</si>
  <si>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</si>
  <si>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</si>
  <si>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</si>
  <si>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</si>
  <si>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</si>
  <si>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</si>
  <si>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</si>
  <si>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</si>
  <si>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</si>
  <si>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</si>
  <si>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</si>
  <si>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</si>
  <si>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</si>
  <si>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</si>
  <si>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</si>
  <si>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</si>
  <si>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</si>
  <si>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</si>
  <si>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</si>
  <si>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</si>
  <si>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</si>
  <si>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</si>
  <si>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</si>
  <si>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</si>
  <si>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</si>
  <si>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</si>
  <si>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</si>
  <si>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</si>
  <si>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</si>
  <si>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</si>
  <si>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</si>
  <si>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</si>
  <si>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</si>
  <si>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</si>
  <si>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</si>
  <si>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</si>
  <si>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</si>
  <si>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</si>
  <si>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</si>
  <si>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</si>
  <si>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</si>
  <si>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</si>
  <si>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</si>
  <si>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</si>
  <si>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</si>
  <si>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</si>
  <si>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</si>
  <si>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</si>
  <si>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</si>
  <si>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</si>
  <si>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</si>
  <si>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</si>
  <si>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</si>
  <si>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</si>
  <si>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</si>
  <si>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</si>
  <si>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</si>
  <si>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</si>
  <si>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</si>
  <si>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</si>
  <si>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</si>
  <si>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</si>
  <si>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</si>
  <si>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</si>
  <si>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</si>
  <si>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</si>
  <si>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</si>
  <si>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</si>
  <si>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</si>
  <si>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</si>
  <si>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</si>
  <si>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</si>
  <si>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</si>
  <si>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</si>
  <si>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</si>
  <si>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</si>
  <si>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</si>
  <si>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</si>
  <si>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</si>
  <si>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</si>
  <si>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</si>
  <si>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</si>
  <si>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</si>
  <si>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</si>
  <si>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</si>
  <si>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</si>
  <si>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</si>
  <si>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</si>
  <si>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</si>
  <si>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</si>
  <si>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</si>
  <si>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</si>
  <si>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</si>
  <si>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</si>
  <si>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</si>
  <si>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</si>
  <si>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</si>
  <si>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</si>
  <si>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</si>
  <si>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</si>
  <si>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</si>
  <si>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</si>
  <si>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</si>
  <si>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</si>
  <si>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</si>
  <si>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</si>
  <si>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</si>
  <si>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</si>
  <si>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</si>
  <si>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</si>
  <si>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</si>
  <si>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</si>
  <si>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</si>
  <si>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</si>
  <si>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</si>
  <si>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</si>
  <si>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</si>
  <si>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</si>
  <si>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</si>
  <si>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</si>
  <si>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</si>
  <si>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</si>
  <si>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</si>
  <si>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</si>
  <si>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</si>
  <si>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</si>
  <si>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</si>
  <si>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</si>
  <si>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</si>
  <si>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</si>
  <si>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</si>
  <si>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</si>
  <si>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</si>
  <si>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</si>
  <si>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</si>
  <si>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</si>
  <si>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</si>
  <si>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</si>
  <si>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</si>
  <si>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</si>
  <si>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</si>
  <si>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</si>
  <si>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</si>
  <si>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</si>
  <si>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</si>
  <si>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</si>
  <si>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</si>
  <si>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</si>
  <si>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</si>
  <si>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</si>
  <si>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</si>
  <si>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</si>
  <si>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</si>
  <si>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</si>
  <si>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</si>
  <si>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</si>
  <si>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</si>
  <si>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</si>
  <si>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</si>
  <si>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</si>
  <si>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</si>
  <si>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</si>
  <si>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</si>
  <si>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</si>
  <si>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</si>
  <si>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</si>
  <si>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</si>
  <si>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</si>
  <si>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</si>
  <si>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</si>
  <si>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</si>
  <si>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</si>
  <si>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</si>
  <si>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</si>
  <si>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</si>
  <si>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</si>
  <si>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</si>
  <si>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</si>
  <si>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</si>
  <si>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</si>
  <si>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</si>
  <si>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</si>
  <si>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</si>
  <si>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</si>
  <si>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</si>
  <si>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</si>
  <si>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</si>
  <si>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</si>
  <si>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</si>
  <si>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</si>
  <si>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</si>
  <si>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</si>
  <si>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</si>
  <si>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</si>
  <si>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</si>
  <si>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</si>
  <si>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</si>
  <si>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</si>
  <si>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</si>
  <si>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</si>
  <si>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</si>
  <si>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</si>
  <si>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</si>
  <si>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</si>
  <si>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</si>
  <si>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</si>
  <si>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</si>
  <si>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</si>
  <si>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</si>
  <si>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</si>
  <si>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</si>
  <si>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</si>
  <si>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</si>
  <si>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</si>
  <si>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</si>
  <si>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</si>
  <si>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</si>
  <si>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</si>
  <si>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</si>
  <si>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</si>
  <si>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</si>
  <si>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</si>
  <si>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</si>
  <si>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</si>
  <si>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</si>
  <si>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</si>
  <si>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</si>
  <si>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</si>
  <si>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</si>
  <si>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</si>
  <si>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</si>
  <si>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</si>
  <si>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</si>
  <si>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</si>
  <si>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</si>
  <si>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</si>
  <si>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</si>
  <si>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</si>
  <si>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</si>
  <si>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</si>
  <si>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</si>
  <si>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</si>
  <si>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</si>
  <si>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</si>
  <si>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</si>
  <si>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</si>
  <si>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</si>
  <si>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</si>
  <si>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</si>
  <si>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</si>
  <si>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</si>
  <si>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</si>
  <si>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</si>
  <si>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</si>
  <si>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</si>
  <si>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</si>
  <si>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</si>
  <si>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</si>
  <si>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</si>
  <si>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</si>
  <si>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</si>
  <si>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</si>
  <si>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</si>
  <si>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</si>
  <si>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</si>
  <si>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</si>
  <si>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</si>
  <si>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</si>
  <si>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</si>
  <si>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</si>
  <si>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</si>
  <si>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</si>
  <si>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</si>
  <si>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</si>
  <si>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</si>
  <si>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</si>
  <si>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</si>
  <si>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</si>
  <si>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</si>
  <si>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</si>
  <si>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</si>
  <si>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</si>
  <si>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</si>
  <si>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</si>
  <si>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</si>
  <si>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</si>
  <si>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</si>
  <si>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</si>
  <si>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</si>
  <si>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</si>
  <si>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</si>
  <si>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</si>
  <si>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</si>
  <si>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</si>
  <si>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</si>
  <si>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</si>
  <si>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</si>
  <si>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</si>
  <si>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</si>
  <si>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</si>
  <si>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</si>
  <si>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</si>
  <si>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</si>
  <si>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</si>
  <si>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</si>
  <si>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</si>
  <si>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</si>
  <si>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</si>
  <si>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</si>
  <si>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</si>
  <si>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</si>
  <si>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</si>
  <si>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</si>
  <si>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</si>
  <si>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</si>
  <si>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</si>
  <si>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</si>
  <si>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</si>
  <si>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</si>
  <si>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</si>
  <si>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</si>
  <si>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</si>
  <si>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</si>
  <si>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</si>
  <si>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</si>
  <si>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</si>
  <si>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</si>
  <si>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</si>
  <si>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</si>
  <si>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</si>
  <si>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</si>
  <si>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</si>
  <si>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</si>
  <si>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</si>
  <si>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</si>
  <si>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</si>
  <si>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</si>
  <si>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</si>
  <si>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</si>
  <si>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</si>
  <si>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</si>
  <si>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</si>
  <si>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</si>
  <si>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</si>
  <si>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</si>
  <si>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</si>
  <si>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</si>
  <si>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</si>
  <si>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</si>
  <si>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</si>
  <si>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</si>
  <si>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</si>
  <si>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</si>
  <si>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</si>
  <si>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</si>
  <si>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</si>
  <si>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</si>
  <si>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</si>
  <si>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</si>
  <si>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</si>
  <si>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</si>
  <si>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</si>
  <si>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</si>
  <si>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</si>
  <si>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</si>
  <si>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</si>
  <si>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</si>
  <si>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</si>
  <si>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</si>
  <si>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</si>
  <si>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</si>
  <si>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</si>
  <si>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</si>
  <si>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</si>
  <si>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</si>
  <si>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</si>
  <si>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</si>
  <si>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</si>
  <si>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</si>
  <si>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</si>
  <si>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</si>
  <si>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</si>
  <si>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</si>
  <si>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</si>
  <si>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</si>
  <si>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</si>
  <si>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</si>
  <si>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</si>
  <si>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</si>
  <si>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</si>
  <si>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</si>
  <si>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</si>
  <si>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</si>
  <si>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</si>
  <si>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</si>
  <si>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</si>
  <si>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</si>
  <si>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</si>
  <si>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</si>
  <si>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</si>
  <si>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</si>
  <si>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</si>
  <si>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</si>
  <si>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</si>
  <si>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</si>
  <si>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</si>
  <si>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</si>
  <si>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</si>
  <si>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</si>
  <si>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</si>
  <si>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</si>
  <si>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</si>
  <si>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</si>
  <si>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</si>
  <si>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</si>
  <si>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</si>
  <si>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</si>
  <si>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</si>
  <si>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</si>
  <si>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</si>
  <si>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</si>
  <si>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</si>
  <si>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</si>
  <si>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</si>
  <si>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</si>
  <si>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</si>
  <si>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</si>
  <si>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</si>
  <si>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</si>
  <si>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</si>
  <si>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</si>
  <si>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</si>
  <si>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</si>
  <si>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</si>
  <si>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</si>
  <si>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</si>
  <si>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</si>
  <si>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</si>
  <si>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</si>
  <si>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</si>
  <si>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</si>
  <si>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</si>
  <si>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</si>
  <si>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</si>
  <si>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</si>
  <si>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</si>
  <si>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</si>
  <si>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</si>
  <si>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</si>
  <si>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</si>
  <si>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</si>
  <si>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</si>
  <si>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</si>
  <si>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</si>
  <si>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</si>
  <si>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</si>
  <si>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</si>
  <si>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</si>
  <si>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</si>
  <si>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</si>
  <si>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</si>
  <si>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</si>
  <si>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</si>
  <si>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</si>
  <si>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</si>
  <si>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</si>
  <si>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</si>
  <si>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</si>
  <si>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</si>
  <si>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</si>
  <si>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</si>
  <si>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</si>
  <si>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</si>
  <si>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</si>
  <si>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</si>
  <si>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</si>
  <si>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</si>
  <si>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</si>
  <si>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</si>
  <si>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</si>
  <si>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</si>
  <si>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</si>
  <si>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</si>
  <si>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</si>
  <si>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</si>
  <si>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</si>
  <si>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</si>
  <si>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</si>
  <si>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</si>
  <si>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</si>
  <si>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</si>
  <si>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</si>
  <si>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</si>
  <si>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</si>
  <si>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</si>
  <si>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</si>
  <si>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</si>
  <si>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</si>
  <si>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</si>
  <si>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</si>
  <si>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</si>
  <si>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</si>
  <si>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</si>
  <si>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</si>
  <si>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</si>
  <si>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</si>
  <si>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</si>
  <si>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</si>
  <si>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</si>
  <si>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</si>
  <si>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</si>
  <si>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</si>
  <si>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</si>
  <si>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</si>
  <si>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</si>
  <si>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</si>
  <si>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</si>
  <si>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</si>
  <si>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</si>
  <si>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</si>
  <si>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</si>
  <si>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</si>
  <si>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</si>
  <si>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</si>
  <si>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</si>
  <si>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</si>
  <si>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</si>
  <si>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</si>
  <si>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</si>
  <si>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</si>
  <si>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</si>
  <si>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</si>
  <si>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</si>
  <si>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</si>
  <si>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</si>
  <si>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</si>
  <si>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</si>
  <si>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</si>
  <si>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</si>
  <si>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</si>
  <si>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</si>
  <si>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</si>
  <si>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</si>
  <si>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</si>
  <si>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</si>
  <si>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</si>
  <si>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</si>
  <si>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</si>
  <si>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</si>
  <si>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</si>
  <si>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</si>
  <si>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</si>
  <si>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</si>
  <si>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</si>
  <si>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</si>
  <si>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</si>
  <si>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</si>
  <si>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</si>
  <si>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</si>
  <si>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</si>
  <si>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</si>
  <si>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</si>
  <si>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</si>
  <si>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</si>
  <si>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</si>
  <si>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</si>
  <si>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</si>
  <si>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</si>
  <si>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</si>
  <si>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</si>
  <si>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</si>
  <si>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</si>
  <si>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</si>
  <si>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</si>
  <si>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</si>
  <si>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</si>
  <si>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</si>
  <si>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</si>
  <si>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</si>
  <si>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</si>
  <si>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</si>
  <si>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</si>
  <si>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</si>
  <si>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</si>
  <si>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</si>
  <si>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</si>
  <si>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</si>
  <si>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</si>
  <si>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</si>
  <si>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</si>
  <si>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</si>
  <si>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</si>
  <si>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</si>
  <si>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</si>
  <si>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</si>
  <si>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</si>
  <si>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</si>
  <si>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</si>
  <si>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</si>
  <si>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</si>
  <si>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</si>
  <si>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</si>
  <si>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</si>
  <si>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</si>
  <si>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</si>
  <si>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</si>
  <si>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</si>
  <si>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</si>
  <si>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</si>
  <si>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</si>
  <si>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</si>
  <si>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</si>
  <si>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</si>
  <si>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</si>
  <si>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</si>
  <si>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</si>
  <si>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</si>
  <si>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</si>
  <si>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</si>
  <si>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</si>
  <si>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</si>
  <si>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</si>
  <si>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</si>
  <si>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</si>
  <si>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</si>
  <si>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</si>
  <si>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</si>
  <si>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</si>
  <si>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</si>
  <si>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</si>
  <si>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</si>
  <si>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</si>
  <si>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</si>
  <si>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</si>
  <si>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</si>
  <si>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</si>
  <si>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</si>
  <si>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</si>
  <si>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</si>
  <si>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</si>
  <si>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</si>
  <si>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</si>
  <si>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</si>
  <si>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</si>
  <si>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</si>
  <si>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</si>
  <si>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</si>
  <si>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</si>
  <si>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</si>
  <si>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</si>
  <si>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</si>
  <si>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</si>
  <si>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</si>
  <si>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</si>
  <si>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</si>
  <si>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</si>
  <si>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</si>
  <si>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</si>
  <si>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</si>
  <si>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</si>
  <si>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</si>
  <si>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</si>
  <si>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</si>
  <si>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</si>
  <si>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</si>
  <si>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</si>
  <si>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</si>
  <si>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</si>
  <si>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</si>
  <si>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</si>
  <si>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</si>
  <si>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</si>
  <si>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</si>
  <si>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</si>
  <si>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</si>
  <si>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</si>
  <si>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</si>
  <si>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</si>
  <si>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</si>
  <si>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</si>
  <si>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</si>
  <si>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</si>
  <si>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</si>
  <si>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</si>
  <si>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</si>
  <si>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</si>
  <si>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</si>
  <si>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</si>
  <si>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</si>
  <si>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</si>
  <si>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</si>
  <si>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</si>
  <si>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</si>
  <si>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</si>
  <si>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</si>
  <si>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</si>
  <si>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</si>
  <si>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</si>
  <si>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</si>
  <si>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</si>
  <si>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</si>
  <si>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</si>
  <si>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</si>
  <si>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</si>
  <si>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</si>
  <si>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</si>
  <si>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</si>
  <si>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</si>
  <si>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</si>
  <si>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</si>
  <si>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</si>
  <si>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</si>
  <si>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</si>
  <si>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</si>
  <si>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</si>
  <si>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</si>
  <si>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</si>
  <si>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</si>
  <si>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</si>
  <si>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</si>
  <si>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</si>
  <si>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</si>
  <si>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</si>
  <si>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</si>
  <si>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</si>
  <si>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</si>
  <si>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</si>
  <si>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</si>
  <si>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</si>
  <si>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</si>
  <si>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</si>
  <si>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</si>
  <si>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</si>
  <si>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</si>
  <si>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</si>
  <si>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</si>
  <si>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</si>
  <si>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</si>
  <si>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</si>
  <si>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</si>
  <si>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</si>
  <si>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</si>
  <si>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</si>
  <si>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</si>
  <si>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</si>
  <si>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</si>
  <si>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</si>
  <si>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</si>
  <si>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</si>
  <si>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</si>
  <si>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</si>
  <si>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</si>
  <si>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</si>
  <si>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</si>
  <si>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</si>
  <si>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</si>
  <si>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</si>
  <si>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</si>
  <si>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</si>
  <si>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</si>
  <si>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</si>
  <si>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</si>
  <si>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</si>
  <si>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</si>
  <si>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</si>
  <si>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</si>
  <si>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</si>
  <si>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</si>
  <si>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</si>
  <si>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</si>
  <si>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</si>
  <si>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</si>
  <si>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</si>
  <si>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</si>
  <si>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</si>
  <si>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</si>
  <si>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</si>
  <si>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</si>
  <si>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</si>
  <si>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</si>
  <si>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</si>
  <si>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</si>
  <si>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</si>
  <si>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</si>
  <si>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</si>
  <si>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</si>
  <si>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</si>
  <si>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</si>
  <si>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</si>
  <si>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</si>
  <si>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</si>
  <si>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</si>
  <si>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</si>
  <si>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</si>
  <si>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</si>
  <si>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</si>
  <si>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</si>
  <si>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</si>
  <si>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</si>
  <si>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</si>
  <si>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</si>
  <si>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</si>
  <si>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</si>
  <si>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</si>
  <si>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</si>
  <si>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</si>
  <si>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</si>
  <si>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</si>
  <si>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</si>
  <si>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</si>
  <si>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</si>
  <si>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</si>
  <si>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</si>
  <si>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</si>
  <si>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</si>
  <si>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</si>
  <si>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</si>
  <si>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</si>
  <si>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</si>
  <si>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</si>
  <si>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</si>
  <si>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</si>
  <si>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</si>
  <si>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</si>
  <si>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</si>
  <si>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</si>
  <si>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</si>
  <si>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</si>
  <si>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</si>
  <si>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</si>
  <si>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</si>
  <si>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</si>
  <si>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</si>
  <si>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</si>
  <si>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</si>
  <si>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</si>
  <si>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</si>
  <si>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</si>
  <si>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</si>
  <si>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</si>
  <si>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</si>
  <si>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</si>
  <si>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</si>
  <si>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</si>
  <si>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</si>
  <si>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</si>
  <si>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</si>
  <si>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</si>
  <si>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</si>
  <si>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</si>
  <si>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</si>
  <si>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</si>
  <si>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</si>
  <si>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</si>
  <si>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</si>
  <si>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</si>
  <si>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</si>
  <si>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</si>
  <si>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</si>
  <si>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</si>
  <si>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</si>
  <si>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</si>
  <si>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</si>
  <si>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</si>
  <si>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</si>
  <si>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</si>
  <si>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</si>
  <si>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</si>
  <si>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</si>
  <si>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</si>
  <si>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</si>
  <si>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</si>
  <si>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</si>
  <si>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</si>
  <si>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</si>
  <si>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</si>
  <si>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</si>
  <si>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</si>
  <si>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</si>
  <si>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</si>
  <si>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</si>
  <si>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</si>
  <si>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</si>
  <si>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</si>
  <si>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</si>
  <si>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</si>
  <si>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</si>
  <si>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</si>
  <si>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</si>
  <si>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</si>
  <si>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</si>
  <si>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</si>
  <si>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</si>
  <si>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</si>
  <si>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</si>
  <si>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</si>
  <si>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</si>
  <si>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</si>
  <si>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</si>
  <si>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</si>
  <si>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</si>
  <si>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</si>
  <si>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</si>
  <si>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</si>
  <si>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</si>
  <si>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</si>
  <si>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</si>
  <si>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</si>
  <si>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</si>
  <si>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</si>
  <si>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</si>
  <si>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</si>
  <si>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</si>
  <si>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</si>
  <si>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</si>
  <si>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</si>
  <si>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</si>
  <si>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</si>
  <si>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</si>
  <si>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</si>
  <si>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</si>
  <si>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</si>
  <si>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</si>
  <si>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</si>
  <si>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</si>
  <si>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</si>
  <si>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</si>
  <si>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</si>
  <si>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</si>
  <si>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</si>
  <si>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</si>
  <si>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</si>
  <si>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</si>
  <si>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</si>
  <si>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</si>
  <si>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</si>
  <si>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</si>
  <si>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</si>
  <si>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</si>
  <si>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</si>
  <si>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</si>
  <si>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</si>
  <si>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</si>
  <si>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</si>
  <si>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</si>
  <si>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</si>
  <si>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</si>
  <si>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</si>
  <si>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</si>
  <si>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</si>
  <si>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</si>
  <si>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</si>
  <si>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</si>
  <si>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</si>
  <si>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</si>
  <si>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</si>
  <si>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</si>
  <si>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</si>
  <si>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</si>
  <si>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</si>
  <si>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</si>
  <si>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</si>
  <si>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</si>
  <si>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</si>
  <si>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</si>
  <si>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</si>
  <si>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</si>
  <si>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</si>
  <si>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</si>
  <si>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</si>
  <si>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</si>
  <si>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</si>
  <si>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</si>
  <si>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</si>
  <si>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</si>
  <si>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</si>
  <si>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</si>
  <si>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</si>
  <si>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</si>
  <si>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</si>
  <si>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</si>
  <si>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</si>
  <si>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</si>
  <si>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</si>
  <si>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</si>
  <si>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</si>
  <si>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</si>
  <si>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</si>
  <si>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</si>
  <si>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</si>
  <si>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</si>
  <si>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</si>
  <si>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</si>
  <si>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</si>
  <si>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</si>
  <si>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</si>
  <si>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</si>
  <si>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</si>
  <si>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</si>
  <si>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</si>
  <si>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</si>
  <si>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</si>
  <si>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</si>
  <si>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</si>
  <si>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</si>
  <si>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</si>
  <si>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</si>
  <si>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</si>
  <si>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</si>
  <si>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</si>
  <si>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</si>
  <si>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</si>
  <si>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</si>
  <si>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</si>
  <si>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</si>
  <si>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</si>
  <si>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</si>
  <si>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</si>
  <si>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</si>
  <si>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</si>
  <si>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</si>
  <si>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</si>
  <si>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</si>
  <si>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</si>
  <si>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</si>
  <si>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</si>
  <si>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</si>
  <si>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</si>
  <si>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</si>
  <si>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</si>
  <si>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</si>
  <si>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</si>
  <si>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</si>
  <si>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</si>
  <si>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</si>
  <si>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</si>
  <si>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</si>
  <si>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</si>
  <si>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</si>
  <si>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</si>
  <si>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</si>
  <si>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</si>
  <si>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</si>
  <si>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</si>
  <si>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</si>
  <si>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</si>
  <si>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</si>
  <si>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</si>
  <si>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</si>
  <si>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</si>
  <si>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</si>
  <si>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</si>
  <si>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</si>
  <si>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</si>
  <si>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</si>
  <si>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</si>
  <si>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</si>
  <si>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</si>
  <si>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</si>
  <si>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</si>
  <si>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</si>
  <si>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</si>
  <si>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</si>
  <si>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</si>
  <si>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</si>
  <si>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</si>
  <si>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</si>
  <si>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</si>
  <si>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</si>
  <si>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</si>
  <si>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</si>
  <si>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</si>
  <si>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</si>
  <si>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</si>
  <si>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</si>
  <si>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</si>
  <si>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</si>
  <si>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</si>
  <si>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</si>
  <si>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</si>
  <si>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</si>
  <si>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</si>
  <si>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</si>
  <si>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</si>
  <si>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</si>
  <si>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</si>
  <si>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</si>
  <si>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</si>
  <si>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</si>
  <si>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</si>
  <si>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</si>
  <si>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</si>
  <si>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</si>
  <si>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</si>
  <si>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</si>
  <si>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</si>
  <si>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</si>
  <si>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</si>
  <si>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</si>
  <si>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</si>
  <si>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</si>
  <si>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</si>
  <si>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</si>
  <si>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</si>
  <si>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</si>
  <si>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</si>
  <si>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</si>
  <si>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</si>
  <si>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</si>
  <si>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</si>
  <si>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</si>
  <si>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</si>
  <si>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</si>
  <si>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</si>
  <si>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</si>
  <si>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</si>
  <si>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</si>
  <si>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</si>
  <si>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</si>
  <si>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</si>
  <si>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</si>
  <si>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</si>
  <si>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</si>
  <si>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</si>
  <si>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</si>
  <si>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</si>
  <si>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</si>
  <si>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</si>
  <si>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</si>
  <si>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</si>
  <si>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</si>
  <si>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</si>
  <si>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</si>
  <si>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</si>
  <si>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</si>
  <si>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</si>
  <si>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</si>
  <si>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</si>
  <si>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</si>
  <si>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</si>
  <si>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</si>
  <si>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</si>
  <si>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</si>
  <si>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</si>
  <si>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</si>
  <si>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</si>
  <si>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</si>
  <si>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</si>
  <si>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</si>
  <si>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</si>
  <si>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</si>
  <si>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</si>
  <si>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</si>
  <si>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</si>
  <si>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</si>
  <si>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</si>
  <si>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</si>
  <si>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</si>
  <si>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</si>
  <si>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</si>
  <si>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</si>
  <si>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</si>
  <si>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</si>
  <si>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</si>
  <si>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</si>
  <si>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</si>
  <si>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</si>
  <si>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</si>
  <si>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</si>
  <si>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</si>
  <si>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</si>
  <si>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</si>
  <si>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</si>
  <si>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</si>
  <si>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</si>
  <si>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</si>
  <si>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</si>
  <si>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</si>
  <si>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</si>
  <si>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</si>
  <si>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</si>
  <si>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</si>
  <si>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</si>
  <si>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</si>
  <si>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</si>
  <si>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</si>
  <si>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</si>
  <si>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</si>
  <si>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</si>
  <si>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</si>
  <si>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</si>
  <si>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</si>
  <si>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</si>
  <si>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</si>
  <si>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</si>
  <si>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</si>
  <si>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</si>
  <si>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</si>
  <si>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</si>
  <si>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</si>
  <si>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</si>
  <si>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</si>
  <si>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</si>
  <si>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</si>
  <si>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</si>
  <si>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</si>
  <si>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</si>
  <si>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</si>
  <si>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</si>
  <si>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</si>
  <si>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</si>
  <si>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</si>
  <si>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</si>
  <si>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</si>
  <si>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</si>
  <si>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</si>
  <si>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</si>
  <si>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</si>
  <si>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</si>
  <si>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</si>
  <si>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</si>
  <si>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</si>
  <si>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</si>
  <si>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</si>
  <si>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</si>
  <si>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</si>
  <si>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</si>
  <si>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</si>
  <si>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</si>
  <si>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</si>
  <si>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</si>
  <si>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</si>
  <si>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</si>
  <si>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</si>
  <si>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</si>
  <si>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</si>
  <si>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</si>
  <si>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</si>
  <si>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</si>
  <si>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</si>
  <si>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</si>
  <si>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</si>
  <si>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</si>
  <si>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</si>
  <si>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</si>
  <si>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</si>
  <si>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</si>
  <si>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</si>
  <si>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</si>
  <si>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</si>
  <si>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</si>
  <si>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</si>
  <si>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</si>
  <si>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</si>
  <si>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</si>
  <si>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</si>
  <si>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</si>
  <si>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</si>
  <si>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</si>
  <si>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</si>
  <si>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</si>
  <si>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</si>
  <si>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</si>
  <si>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</si>
  <si>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</si>
  <si>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</si>
  <si>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</si>
  <si>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</si>
  <si>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</si>
  <si>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</si>
  <si>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</si>
  <si>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</si>
  <si>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</si>
  <si>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</si>
  <si>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</si>
  <si>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</si>
  <si>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</si>
  <si>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</si>
  <si>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</si>
  <si>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</si>
  <si>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</si>
  <si>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</si>
  <si>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</si>
  <si>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</si>
  <si>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</si>
  <si>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</si>
  <si>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</si>
  <si>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</si>
  <si>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</si>
  <si>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</si>
  <si>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</si>
  <si>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</si>
  <si>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</si>
  <si>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</si>
  <si>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</si>
  <si>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</si>
  <si>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</si>
  <si>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</si>
  <si>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</si>
  <si>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</si>
  <si>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</si>
  <si>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</si>
  <si>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</si>
  <si>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</si>
  <si>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</si>
  <si>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</si>
  <si>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</si>
  <si>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</si>
  <si>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</si>
  <si>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</si>
  <si>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</si>
  <si>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</si>
  <si>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</si>
  <si>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</si>
  <si>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</si>
  <si>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</si>
  <si>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</si>
  <si>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</si>
  <si>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</si>
  <si>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</si>
  <si>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</si>
  <si>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</si>
  <si>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</si>
  <si>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</si>
  <si>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</si>
  <si>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</si>
  <si>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</si>
  <si>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</si>
  <si>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</si>
  <si>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</si>
  <si>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</si>
  <si>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</si>
  <si>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</si>
  <si>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</si>
  <si>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</si>
  <si>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</si>
  <si>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</si>
  <si>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</si>
  <si>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</si>
  <si>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</si>
  <si>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</si>
  <si>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</si>
  <si>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</si>
  <si>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</si>
  <si>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</si>
  <si>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</si>
  <si>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</si>
  <si>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</si>
  <si>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</si>
  <si>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</si>
  <si>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</si>
  <si>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</si>
  <si>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</si>
  <si>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</si>
  <si>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</si>
  <si>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</si>
  <si>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</si>
  <si>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</si>
  <si>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</si>
  <si>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</si>
  <si>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</si>
  <si>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</si>
  <si>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</si>
  <si>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</si>
  <si>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</si>
  <si>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</si>
  <si>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</si>
  <si>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</si>
  <si>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</si>
  <si>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</si>
  <si>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</si>
  <si>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</si>
  <si>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</si>
  <si>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</si>
  <si>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</si>
  <si>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</si>
  <si>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</si>
  <si>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</si>
  <si>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</si>
  <si>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</si>
  <si>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</si>
  <si>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</si>
  <si>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</si>
  <si>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</si>
  <si>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</si>
  <si>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</si>
  <si>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</si>
  <si>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</si>
  <si>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</si>
  <si>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</si>
  <si>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</si>
  <si>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</si>
  <si>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</si>
  <si>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</si>
  <si>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</si>
  <si>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</si>
  <si>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</si>
  <si>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</si>
  <si>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</si>
  <si>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</si>
  <si>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</si>
  <si>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</si>
  <si>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</si>
  <si>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</si>
  <si>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</si>
  <si>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</si>
  <si>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</si>
  <si>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</si>
  <si>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</si>
  <si>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</si>
  <si>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</si>
  <si>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</si>
  <si>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</si>
  <si>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</si>
  <si>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</si>
  <si>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</si>
  <si>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</si>
  <si>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</si>
  <si>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</si>
  <si>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</si>
  <si>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</si>
  <si>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</si>
  <si>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</si>
  <si>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</si>
  <si>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</si>
  <si>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</si>
  <si>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</si>
  <si>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</si>
  <si>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</si>
  <si>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</si>
  <si>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</si>
  <si>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</si>
  <si>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</si>
  <si>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</si>
  <si>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</si>
  <si>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</si>
  <si>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</si>
  <si>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</si>
  <si>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</si>
  <si>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</si>
  <si>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</si>
  <si>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</si>
  <si>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</si>
  <si>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</si>
  <si>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</si>
  <si>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</si>
  <si>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</si>
  <si>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</si>
  <si>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</si>
  <si>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</si>
  <si>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</si>
  <si>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</si>
  <si>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</si>
  <si>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</si>
  <si>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</si>
  <si>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</si>
  <si>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</si>
  <si>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</si>
  <si>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</si>
  <si>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</si>
  <si>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</si>
  <si>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</si>
  <si>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</si>
  <si>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</si>
  <si>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</si>
  <si>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</si>
  <si>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</si>
  <si>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</si>
  <si>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</si>
  <si>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</si>
  <si>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</si>
  <si>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</si>
  <si>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</si>
  <si>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</si>
  <si>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</si>
  <si>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</si>
  <si>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</si>
  <si>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</si>
  <si>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</si>
  <si>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</si>
  <si>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</si>
  <si>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</si>
  <si>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</si>
  <si>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</si>
  <si>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</si>
  <si>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</si>
  <si>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</si>
  <si>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</si>
  <si>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</si>
  <si>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</si>
  <si>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</si>
  <si>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</si>
  <si>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</si>
  <si>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</si>
  <si>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</si>
  <si>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</si>
  <si>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</si>
  <si>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</si>
  <si>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</si>
  <si>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</si>
  <si>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</si>
  <si>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</si>
  <si>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</si>
  <si>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</si>
  <si>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</si>
  <si>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</si>
  <si>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</si>
  <si>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</si>
  <si>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</si>
  <si>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</si>
  <si>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</si>
  <si>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</si>
  <si>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</si>
  <si>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</si>
  <si>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</si>
  <si>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</si>
  <si>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</si>
  <si>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</si>
  <si>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</si>
  <si>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</si>
  <si>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</si>
  <si>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</si>
  <si>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</si>
  <si>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</si>
  <si>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</si>
  <si>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</si>
  <si>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</si>
  <si>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</si>
  <si>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</si>
  <si>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</si>
  <si>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</si>
  <si>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</si>
  <si>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</si>
  <si>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</si>
  <si>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</si>
  <si>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</si>
  <si>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</si>
  <si>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</si>
  <si>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</si>
  <si>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</si>
  <si>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</si>
  <si>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</si>
  <si>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</si>
  <si>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</si>
  <si>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</si>
  <si>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</si>
  <si>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</si>
  <si>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</si>
  <si>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</si>
  <si>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</si>
  <si>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</si>
  <si>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</si>
  <si>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</si>
  <si>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</si>
  <si>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</si>
  <si>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</si>
  <si>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</si>
  <si>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</si>
  <si>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</si>
  <si>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</si>
  <si>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</si>
  <si>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</si>
  <si>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</si>
  <si>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</si>
  <si>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</si>
  <si>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</si>
  <si>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</si>
  <si>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</si>
  <si>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</si>
  <si>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</si>
  <si>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</si>
  <si>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</si>
  <si>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</si>
  <si>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</si>
  <si>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</si>
  <si>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</si>
  <si>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</si>
  <si>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</si>
  <si>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</si>
  <si>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</si>
  <si>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</si>
  <si>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</si>
  <si>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</si>
  <si>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</si>
  <si>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</si>
  <si>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</si>
  <si>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</si>
  <si>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</si>
  <si>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</si>
  <si>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</si>
  <si>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</si>
  <si>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</si>
  <si>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</si>
  <si>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</si>
  <si>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</si>
  <si>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</si>
  <si>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</si>
  <si>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</si>
  <si>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</si>
  <si>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</si>
  <si>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</si>
  <si>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</si>
  <si>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</si>
  <si>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</si>
  <si>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</si>
  <si>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</si>
  <si>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</si>
  <si>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</si>
  <si>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</si>
  <si>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</si>
  <si>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</si>
  <si>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</si>
  <si>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</si>
  <si>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</si>
  <si>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</si>
  <si>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</si>
  <si>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</si>
  <si>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</si>
  <si>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</si>
  <si>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</si>
  <si>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</si>
  <si>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</si>
  <si>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</si>
  <si>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</si>
  <si>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</si>
  <si>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</si>
  <si>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</si>
  <si>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</si>
  <si>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</si>
  <si>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</si>
  <si>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</si>
  <si>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</si>
  <si>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</si>
  <si>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</si>
  <si>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</si>
  <si>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</si>
  <si>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</si>
  <si>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</si>
  <si>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</si>
  <si>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</si>
  <si>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</si>
  <si>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</si>
  <si>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</si>
  <si>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</si>
  <si>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</si>
  <si>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</si>
  <si>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</si>
  <si>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</si>
  <si>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</si>
  <si>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</si>
  <si>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</si>
  <si>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</si>
  <si>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</si>
  <si>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</si>
  <si>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</si>
  <si>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</si>
  <si>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</si>
  <si>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</si>
  <si>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</si>
  <si>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</si>
  <si>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</si>
  <si>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</si>
  <si>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</si>
  <si>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</si>
  <si>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</si>
  <si>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</si>
  <si>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</si>
  <si>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</si>
  <si>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</si>
  <si>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</si>
  <si>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</si>
  <si>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</si>
  <si>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</si>
  <si>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</si>
  <si>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</si>
  <si>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</si>
  <si>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</si>
  <si>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</si>
  <si>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</si>
  <si>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</si>
  <si>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</si>
  <si>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</si>
  <si>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</si>
  <si>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</si>
  <si>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</si>
  <si>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</si>
  <si>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</si>
  <si>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</si>
  <si>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</si>
  <si>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</si>
  <si>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</si>
  <si>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</si>
  <si>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</si>
  <si>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</si>
  <si>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</si>
  <si>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</si>
  <si>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</si>
  <si>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</si>
  <si>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</si>
  <si>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</si>
  <si>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</si>
  <si>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</si>
  <si>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</si>
  <si>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</si>
  <si>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</si>
  <si>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</si>
  <si>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</si>
  <si>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</si>
  <si>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</si>
  <si>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</si>
  <si>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</si>
  <si>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</si>
  <si>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</si>
  <si>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</si>
  <si>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</si>
  <si>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</si>
  <si>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</si>
  <si>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</si>
  <si>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</si>
  <si>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</si>
  <si>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</si>
  <si>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</si>
  <si>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</si>
  <si>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</si>
  <si>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</si>
  <si>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</si>
  <si>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</si>
  <si>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</si>
  <si>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</si>
  <si>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</si>
  <si>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</si>
  <si>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</si>
  <si>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</si>
  <si>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</si>
  <si>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</si>
  <si>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</si>
  <si>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</si>
  <si>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</si>
  <si>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</si>
  <si>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</si>
  <si>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</si>
  <si>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</si>
  <si>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</si>
  <si>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</si>
  <si>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</si>
  <si>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</si>
  <si>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</si>
  <si>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</si>
  <si>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</si>
  <si>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</si>
  <si>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</si>
  <si>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</si>
  <si>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</si>
  <si>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</si>
  <si>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</si>
  <si>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</si>
  <si>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</si>
  <si>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</si>
  <si>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</si>
  <si>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</si>
  <si>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</si>
  <si>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</si>
  <si>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</si>
  <si>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</si>
  <si>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</si>
  <si>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</si>
  <si>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</si>
  <si>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</si>
  <si>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</si>
  <si>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</si>
  <si>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</si>
  <si>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</si>
  <si>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</si>
  <si>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</si>
  <si>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</si>
  <si>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</si>
  <si>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</si>
  <si>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</si>
  <si>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</si>
  <si>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</si>
  <si>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</si>
  <si>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</si>
  <si>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</si>
  <si>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</si>
  <si>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</si>
  <si>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</si>
  <si>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</si>
  <si>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</si>
  <si>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</si>
  <si>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</si>
  <si>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</si>
  <si>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</si>
  <si>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</si>
  <si>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</si>
  <si>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</si>
  <si>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</si>
  <si>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</si>
  <si>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</si>
  <si>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</si>
  <si>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</si>
  <si>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</si>
  <si>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</si>
  <si>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</si>
  <si>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</si>
  <si>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</si>
  <si>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</si>
  <si>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</si>
  <si>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</si>
  <si>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</si>
  <si>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</si>
  <si>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</si>
  <si>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</si>
  <si>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</si>
  <si>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</si>
  <si>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</si>
  <si>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</si>
  <si>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</si>
  <si>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</si>
  <si>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</si>
  <si>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</si>
  <si>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</si>
  <si>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</si>
  <si>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</si>
  <si>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</si>
  <si>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</si>
  <si>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</si>
  <si>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</si>
  <si>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</si>
  <si>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</si>
  <si>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</si>
  <si>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</si>
  <si>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</si>
  <si>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</si>
  <si>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</si>
  <si>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</si>
  <si>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</si>
  <si>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</si>
  <si>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</si>
  <si>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</si>
  <si>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</si>
  <si>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</si>
  <si>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</si>
  <si>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</si>
  <si>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</si>
  <si>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</si>
  <si>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</si>
  <si>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</si>
  <si>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</si>
  <si>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</si>
  <si>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</si>
  <si>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</si>
  <si>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</si>
  <si>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</si>
  <si>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</si>
  <si>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</si>
  <si>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</si>
  <si>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</si>
  <si>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</si>
  <si>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</si>
  <si>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</si>
  <si>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</si>
  <si>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</si>
  <si>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</si>
  <si>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</si>
  <si>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</si>
  <si>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</si>
  <si>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</si>
  <si>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</si>
  <si>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</si>
  <si>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</si>
  <si>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</si>
  <si>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</si>
  <si>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</si>
  <si>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</si>
  <si>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</si>
  <si>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</si>
  <si>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</si>
  <si>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</si>
  <si>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</si>
  <si>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</si>
  <si>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</si>
  <si>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</si>
  <si>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</si>
  <si>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</si>
  <si>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</si>
  <si>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</si>
  <si>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</si>
  <si>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</si>
  <si>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</si>
  <si>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</si>
  <si>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</si>
  <si>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</si>
  <si>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</si>
  <si>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</si>
  <si>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</si>
  <si>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</si>
  <si>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</si>
  <si>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</si>
  <si>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</si>
  <si>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</si>
  <si>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</si>
  <si>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</si>
  <si>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</si>
  <si>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</si>
  <si>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</si>
  <si>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</si>
  <si>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</si>
  <si>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</si>
  <si>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</si>
  <si>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</si>
  <si>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</si>
  <si>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</si>
  <si>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</si>
  <si>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</si>
  <si>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</si>
  <si>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</si>
  <si>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</si>
  <si>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</si>
  <si>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</si>
  <si>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</si>
  <si>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</si>
  <si>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</si>
  <si>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</si>
  <si>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</si>
  <si>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</si>
  <si>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</si>
  <si>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</si>
  <si>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</si>
  <si>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</si>
  <si>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</si>
  <si>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</si>
  <si>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</si>
  <si>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</si>
  <si>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</si>
  <si>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</si>
  <si>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</si>
  <si>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</si>
  <si>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</si>
  <si>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</si>
  <si>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</si>
  <si>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</si>
  <si>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</si>
  <si>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</si>
  <si>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</si>
  <si>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</si>
  <si>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</si>
  <si>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</si>
  <si>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</si>
  <si>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</si>
  <si>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</si>
  <si>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</si>
  <si>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</si>
  <si>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</si>
  <si>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</si>
  <si>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</si>
  <si>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</si>
  <si>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</si>
  <si>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</si>
  <si>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</si>
  <si>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</si>
  <si>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</si>
  <si>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</si>
  <si>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</si>
  <si>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</si>
  <si>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</si>
  <si>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</si>
  <si>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</si>
  <si>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</si>
  <si>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</si>
  <si>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</si>
  <si>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</si>
  <si>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</si>
  <si>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</si>
  <si>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</si>
  <si>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</si>
  <si>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</si>
  <si>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</si>
  <si>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</si>
  <si>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</si>
  <si>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</si>
  <si>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</si>
  <si>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</si>
  <si>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</si>
  <si>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</si>
  <si>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</si>
  <si>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</si>
  <si>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</si>
  <si>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</si>
  <si>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</si>
  <si>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</si>
  <si>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</si>
  <si>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</si>
  <si>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</si>
  <si>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</si>
  <si>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</si>
  <si>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</si>
  <si>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</si>
  <si>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</si>
  <si>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</si>
  <si>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</si>
  <si>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</si>
  <si>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</si>
  <si>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</si>
  <si>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</si>
  <si>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</si>
  <si>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</si>
  <si>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</si>
  <si>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</si>
  <si>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</si>
  <si>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</si>
  <si>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</si>
  <si>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</si>
  <si>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</si>
  <si>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</si>
  <si>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</si>
  <si>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</si>
  <si>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</si>
  <si>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</si>
  <si>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</si>
  <si>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</si>
  <si>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</si>
  <si>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</si>
  <si>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</si>
  <si>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</si>
  <si>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</si>
  <si>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</si>
  <si>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</si>
  <si>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</si>
  <si>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</si>
  <si>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</si>
  <si>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</si>
  <si>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</si>
  <si>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</si>
  <si>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</si>
  <si>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</si>
  <si>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</si>
  <si>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</si>
  <si>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</si>
  <si>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</si>
  <si>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</si>
  <si>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</si>
  <si>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</si>
  <si>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</si>
  <si>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</si>
  <si>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</si>
  <si>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</si>
  <si>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</si>
  <si>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</si>
  <si>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</si>
  <si>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</si>
  <si>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</si>
  <si>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</si>
  <si>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</si>
  <si>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</si>
  <si>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</si>
  <si>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</si>
  <si>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</si>
  <si>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</si>
  <si>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</si>
  <si>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</si>
  <si>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</si>
  <si>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</si>
  <si>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</si>
  <si>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</si>
  <si>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</si>
  <si>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</si>
  <si>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</si>
  <si>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</si>
  <si>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</si>
  <si>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</si>
  <si>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</si>
  <si>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</si>
  <si>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</si>
  <si>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</si>
  <si>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</si>
  <si>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</si>
  <si>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</si>
  <si>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</si>
  <si>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</si>
  <si>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</si>
  <si>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</si>
  <si>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</si>
  <si>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</si>
  <si>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</si>
  <si>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</si>
  <si>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</si>
  <si>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</si>
  <si>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</si>
  <si>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</si>
  <si>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</si>
  <si>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</si>
  <si>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</si>
  <si>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</si>
  <si>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</si>
  <si>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</si>
  <si>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</si>
  <si>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</si>
  <si>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</si>
  <si>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</si>
  <si>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</si>
  <si>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</si>
  <si>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</si>
  <si>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</si>
  <si>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</si>
  <si>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</si>
  <si>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</si>
  <si>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</si>
  <si>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</si>
  <si>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</si>
  <si>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</si>
  <si>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</si>
  <si>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</si>
  <si>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</si>
  <si>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</si>
  <si>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</si>
  <si>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</si>
  <si>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</si>
  <si>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</si>
  <si>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</si>
  <si>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</si>
  <si>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</si>
  <si>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</si>
  <si>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</si>
  <si>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</si>
  <si>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</si>
  <si>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</si>
  <si>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</si>
  <si>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</si>
  <si>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</si>
  <si>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</si>
  <si>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</si>
  <si>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</si>
  <si>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</si>
  <si>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</si>
  <si>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</si>
  <si>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</si>
  <si>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</si>
  <si>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</si>
  <si>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</si>
  <si>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</si>
  <si>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</si>
  <si>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</si>
  <si>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</si>
  <si>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</si>
  <si>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</si>
  <si>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</si>
  <si>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</si>
  <si>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</si>
  <si>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</si>
  <si>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</si>
  <si>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</si>
  <si>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</si>
  <si>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</si>
  <si>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</si>
  <si>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</si>
  <si>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</si>
  <si>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</si>
  <si>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</si>
  <si>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</si>
  <si>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</si>
  <si>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</si>
  <si>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</si>
  <si>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</si>
  <si>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</si>
  <si>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</si>
  <si>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</si>
  <si>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</si>
  <si>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</si>
  <si>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</si>
  <si>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</si>
  <si>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</si>
  <si>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</si>
  <si>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</si>
  <si>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</si>
  <si>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</si>
  <si>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</si>
  <si>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</si>
  <si>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</si>
  <si>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</si>
  <si>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</si>
  <si>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</si>
  <si>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</si>
  <si>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</si>
  <si>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</si>
  <si>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</si>
  <si>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</si>
  <si>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</si>
  <si>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</si>
  <si>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</si>
  <si>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</si>
  <si>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</si>
  <si>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</si>
  <si>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</si>
  <si>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</si>
  <si>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</si>
  <si>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</si>
  <si>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</si>
  <si>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</si>
  <si>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</si>
  <si>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</si>
  <si>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</si>
  <si>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</si>
  <si>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</si>
  <si>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</si>
  <si>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</si>
  <si>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</si>
  <si>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</si>
  <si>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</si>
  <si>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</si>
  <si>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</si>
  <si>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</si>
  <si>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</si>
  <si>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</si>
  <si>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</si>
  <si>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</si>
  <si>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</si>
  <si>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</si>
  <si>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</si>
  <si>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</si>
  <si>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</si>
  <si>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</si>
  <si>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</si>
  <si>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</si>
  <si>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</si>
  <si>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</si>
  <si>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</si>
  <si>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</si>
  <si>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</si>
  <si>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</si>
  <si>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</si>
  <si>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</si>
  <si>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</si>
  <si>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</si>
  <si>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</si>
  <si>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</si>
  <si>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</si>
  <si>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</si>
  <si>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</si>
  <si>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</si>
  <si>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</si>
  <si>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</si>
  <si>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</si>
  <si>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</si>
  <si>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</si>
  <si>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</si>
  <si>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</si>
  <si>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</si>
  <si>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</si>
  <si>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</si>
  <si>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</si>
  <si>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</si>
  <si>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</si>
  <si>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</si>
  <si>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</si>
  <si>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</si>
  <si>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</si>
  <si>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</si>
  <si>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</si>
  <si>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</si>
  <si>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</si>
  <si>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</si>
  <si>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</si>
  <si>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</si>
  <si>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</si>
  <si>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</si>
  <si>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</si>
  <si>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</si>
  <si>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</si>
  <si>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</si>
  <si>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</si>
  <si>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</si>
  <si>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</si>
  <si>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</si>
  <si>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</si>
  <si>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</si>
  <si>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</si>
  <si>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</si>
  <si>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</si>
  <si>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</si>
  <si>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</si>
  <si>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</si>
  <si>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</si>
  <si>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</si>
  <si>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</si>
  <si>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</si>
  <si>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</si>
  <si>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</si>
  <si>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</si>
  <si>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</si>
  <si>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</si>
  <si>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</si>
  <si>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</si>
  <si>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</si>
  <si>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</si>
  <si>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</si>
  <si>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</si>
  <si>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</si>
  <si>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</si>
  <si>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</si>
  <si>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</si>
  <si>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</si>
  <si>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</si>
  <si>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</si>
  <si>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</si>
  <si>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</si>
  <si>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</si>
  <si>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</si>
  <si>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</si>
  <si>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</si>
  <si>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</si>
  <si>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</si>
  <si>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</si>
  <si>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</si>
  <si>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</si>
  <si>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</si>
  <si>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</si>
  <si>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</si>
  <si>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</si>
  <si>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</si>
  <si>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</si>
  <si>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</si>
  <si>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</si>
  <si>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</si>
  <si>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</si>
  <si>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</si>
  <si>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</si>
  <si>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</si>
  <si>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</si>
  <si>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</si>
  <si>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</si>
  <si>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</si>
  <si>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</si>
  <si>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</si>
  <si>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</si>
  <si>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</si>
  <si>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</si>
  <si>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</si>
  <si>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</si>
  <si>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</si>
  <si>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</si>
  <si>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</si>
  <si>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</si>
  <si>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</si>
  <si>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</si>
  <si>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</si>
  <si>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</si>
  <si>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</si>
  <si>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</si>
  <si>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</si>
  <si>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</si>
  <si>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</si>
  <si>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</si>
  <si>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</si>
  <si>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</si>
  <si>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</si>
  <si>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</si>
  <si>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</si>
  <si>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</si>
  <si>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</si>
  <si>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</si>
  <si>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</si>
  <si>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</si>
  <si>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</si>
  <si>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</si>
  <si>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</si>
  <si>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</si>
  <si>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</si>
  <si>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</si>
  <si>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</si>
  <si>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</si>
  <si>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</si>
  <si>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</si>
  <si>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</si>
  <si>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</si>
  <si>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</si>
  <si>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</si>
  <si>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</si>
  <si>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</si>
  <si>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</si>
  <si>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</si>
  <si>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</si>
  <si>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</si>
  <si>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</si>
  <si>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</si>
  <si>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</si>
  <si>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</si>
  <si>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</si>
  <si>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</si>
  <si>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</si>
  <si>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</si>
  <si>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</si>
  <si>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</si>
  <si>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</si>
  <si>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</si>
  <si>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</si>
  <si>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</si>
  <si>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</si>
  <si>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</si>
  <si>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</si>
  <si>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</si>
  <si>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</si>
  <si>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</si>
  <si>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</si>
  <si>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</si>
  <si>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</si>
  <si>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</si>
  <si>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</si>
  <si>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</si>
  <si>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</si>
  <si>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</si>
  <si>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</si>
  <si>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</si>
  <si>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</si>
  <si>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</si>
  <si>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</si>
  <si>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</si>
  <si>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</si>
  <si>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</si>
  <si>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</si>
  <si>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</si>
  <si>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</si>
  <si>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</si>
  <si>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</si>
  <si>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</si>
  <si>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</si>
  <si>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</si>
  <si>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</si>
  <si>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</si>
  <si>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</si>
  <si>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</si>
  <si>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</si>
  <si>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</si>
  <si>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</si>
  <si>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</si>
  <si>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</si>
  <si>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</si>
  <si>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</si>
  <si>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</si>
  <si>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</si>
  <si>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</si>
  <si>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</si>
  <si>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</si>
  <si>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</si>
  <si>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</si>
  <si>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</si>
  <si>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</si>
  <si>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</si>
  <si>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</si>
  <si>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</si>
  <si>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</si>
  <si>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</si>
  <si>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</si>
  <si>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</si>
  <si>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</si>
  <si>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</si>
  <si>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</si>
  <si>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</si>
  <si>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</si>
  <si>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</si>
  <si>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</si>
  <si>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</si>
  <si>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</si>
  <si>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</si>
  <si>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</si>
  <si>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</si>
  <si>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</si>
  <si>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</si>
  <si>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</si>
  <si>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</si>
  <si>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</si>
  <si>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</si>
  <si>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</si>
  <si>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</si>
  <si>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</si>
  <si>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</si>
  <si>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</si>
  <si>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</si>
  <si>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</si>
  <si>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</si>
  <si>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</si>
  <si>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</si>
  <si>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</si>
  <si>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</si>
  <si>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</si>
  <si>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</si>
  <si>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</si>
  <si>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</si>
  <si>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</si>
  <si>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</si>
  <si>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</si>
  <si>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</si>
  <si>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</si>
  <si>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</si>
  <si>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</si>
  <si>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</si>
  <si>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</si>
  <si>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</si>
  <si>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</si>
  <si>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</si>
  <si>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</si>
  <si>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</si>
  <si>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</si>
  <si>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</si>
  <si>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</si>
  <si>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</si>
  <si>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</si>
  <si>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</si>
  <si>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</si>
  <si>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</si>
  <si>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</si>
  <si>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</si>
  <si>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</si>
  <si>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</si>
  <si>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</si>
  <si>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</si>
  <si>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</si>
  <si>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</si>
  <si>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</si>
  <si>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</si>
  <si>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</si>
  <si>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</si>
  <si>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</si>
  <si>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</si>
  <si>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</si>
  <si>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</si>
  <si>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</si>
  <si>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</si>
  <si>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</si>
  <si>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</si>
  <si>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</si>
  <si>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</si>
  <si>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</si>
  <si>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</si>
  <si>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</si>
  <si>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</si>
  <si>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</si>
  <si>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</si>
  <si>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</si>
  <si>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</si>
  <si>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</si>
  <si>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</si>
  <si>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</si>
  <si>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</si>
  <si>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</si>
  <si>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</si>
  <si>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</si>
  <si>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</si>
  <si>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</si>
  <si>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</si>
  <si>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</si>
  <si>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</si>
  <si>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</si>
  <si>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</si>
  <si>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</si>
  <si>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</si>
  <si>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</si>
  <si>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</si>
  <si>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</si>
  <si>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</si>
  <si>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</si>
  <si>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</si>
  <si>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</si>
  <si>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</si>
  <si>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</si>
  <si>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</si>
  <si>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</si>
  <si>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</si>
  <si>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</si>
  <si>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</si>
  <si>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</si>
  <si>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</si>
  <si>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</si>
  <si>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</si>
  <si>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</si>
  <si>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</si>
  <si>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</si>
  <si>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</si>
  <si>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</si>
  <si>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</si>
  <si>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</si>
  <si>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</si>
  <si>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</si>
  <si>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</si>
  <si>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</si>
  <si>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</si>
  <si>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</si>
  <si>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</si>
  <si>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</si>
  <si>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</si>
  <si>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</si>
  <si>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</si>
  <si>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</si>
  <si>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</si>
  <si>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</si>
  <si>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</si>
  <si>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</si>
  <si>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</si>
  <si>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</si>
  <si>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</si>
  <si>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</si>
  <si>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</si>
  <si>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</si>
  <si>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</si>
  <si>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</si>
  <si>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</si>
  <si>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</si>
  <si>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</si>
  <si>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</si>
  <si>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</si>
  <si>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</si>
  <si>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</si>
  <si>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</si>
  <si>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</si>
  <si>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</si>
  <si>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</si>
  <si>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</si>
  <si>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</si>
  <si>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</si>
  <si>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</si>
  <si>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</si>
  <si>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</si>
  <si>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</si>
  <si>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</si>
  <si>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</si>
  <si>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</si>
  <si>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</si>
  <si>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</si>
  <si>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</si>
  <si>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</si>
  <si>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</si>
  <si>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</si>
  <si>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</si>
  <si>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</si>
  <si>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</si>
  <si>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</si>
  <si>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</si>
  <si>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</si>
  <si>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</si>
  <si>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</si>
  <si>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</si>
  <si>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</si>
  <si>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</si>
  <si>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</si>
  <si>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</si>
  <si>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</si>
  <si>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</si>
  <si>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</si>
  <si>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</si>
  <si>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</si>
  <si>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</si>
  <si>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</si>
  <si>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</si>
  <si>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</si>
  <si>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</si>
  <si>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</si>
  <si>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</si>
  <si>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</si>
  <si>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</si>
  <si>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</si>
  <si>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</si>
  <si>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</si>
  <si>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</si>
  <si>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</si>
  <si>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</si>
  <si>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</si>
  <si>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</si>
  <si>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</si>
  <si>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</si>
  <si>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</si>
  <si>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</si>
  <si>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</si>
  <si>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</si>
  <si>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</si>
  <si>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</si>
  <si>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</si>
  <si>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</si>
  <si>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</si>
  <si>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</si>
  <si>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</si>
  <si>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</si>
  <si>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</si>
  <si>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</si>
  <si>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</si>
  <si>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</si>
  <si>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</si>
  <si>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</si>
  <si>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</si>
  <si>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</si>
  <si>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</si>
  <si>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</si>
  <si>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</si>
  <si>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</si>
  <si>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</si>
  <si>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</si>
  <si>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</si>
  <si>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</si>
  <si>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</si>
  <si>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</si>
  <si>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</si>
  <si>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</si>
  <si>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</si>
  <si>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</si>
  <si>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</si>
  <si>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</si>
  <si>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</si>
  <si>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</si>
  <si>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</si>
  <si>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</si>
  <si>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</si>
  <si>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</si>
  <si>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</si>
  <si>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</si>
  <si>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</si>
  <si>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</si>
  <si>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</si>
  <si>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</si>
  <si>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</si>
  <si>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</si>
  <si>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</si>
  <si>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</si>
  <si>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</si>
  <si>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</si>
  <si>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</si>
  <si>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</si>
  <si>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</si>
  <si>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</si>
  <si>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</si>
  <si>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</si>
  <si>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</si>
  <si>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</si>
  <si>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</si>
  <si>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</si>
  <si>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</si>
  <si>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</si>
  <si>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</si>
  <si>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</si>
  <si>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</si>
  <si>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</si>
  <si>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</si>
  <si>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</si>
  <si>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</si>
  <si>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</si>
  <si>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</si>
  <si>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</si>
  <si>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</si>
  <si>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</si>
  <si>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</si>
  <si>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</si>
  <si>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</si>
  <si>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</si>
  <si>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</si>
  <si>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</si>
  <si>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</si>
  <si>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</si>
  <si>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</si>
  <si>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</si>
  <si>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</si>
  <si>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</si>
  <si>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</si>
  <si>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</si>
  <si>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</si>
  <si>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</si>
  <si>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</si>
  <si>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</si>
  <si>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</si>
  <si>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</si>
  <si>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</si>
  <si>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</si>
  <si>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</si>
  <si>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</si>
  <si>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</si>
  <si>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</si>
  <si>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</si>
  <si>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</si>
  <si>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</si>
  <si>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</si>
  <si>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</si>
  <si>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</si>
  <si>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</si>
  <si>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</si>
  <si>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</si>
  <si>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</si>
  <si>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</si>
  <si>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</si>
  <si>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</si>
  <si>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</si>
  <si>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</si>
  <si>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</si>
  <si>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</si>
  <si>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</si>
  <si>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</si>
  <si>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</si>
  <si>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</si>
  <si>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</si>
  <si>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</si>
  <si>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</si>
  <si>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</si>
  <si>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</si>
  <si>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</si>
  <si>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</si>
  <si>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</si>
  <si>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</si>
  <si>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</si>
  <si>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</si>
  <si>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</si>
  <si>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</si>
  <si>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</si>
  <si>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</si>
  <si>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</si>
  <si>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</si>
  <si>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</si>
  <si>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</si>
  <si>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</si>
  <si>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</si>
  <si>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</si>
  <si>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</si>
  <si>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</si>
  <si>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</si>
  <si>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</si>
  <si>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</si>
  <si>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</si>
  <si>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</si>
  <si>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</si>
  <si>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</si>
  <si>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</si>
  <si>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</si>
  <si>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</si>
  <si>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</si>
  <si>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</si>
  <si>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</si>
  <si>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</si>
  <si>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</si>
  <si>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</si>
  <si>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</si>
  <si>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</si>
  <si>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</si>
  <si>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</si>
  <si>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</si>
  <si>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</si>
  <si>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</si>
  <si>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</si>
  <si>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</si>
  <si>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</si>
  <si>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</si>
  <si>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</si>
  <si>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</si>
  <si>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</si>
  <si>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</si>
  <si>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</si>
  <si>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</si>
  <si>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</si>
  <si>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</si>
  <si>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</si>
  <si>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</si>
  <si>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</si>
  <si>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</si>
  <si>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</si>
  <si>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</si>
  <si>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</si>
  <si>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</si>
  <si>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</si>
  <si>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</si>
  <si>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</si>
  <si>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</si>
  <si>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</si>
  <si>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</si>
  <si>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</si>
  <si>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</si>
  <si>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</si>
  <si>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</si>
  <si>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</si>
  <si>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</si>
  <si>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</si>
  <si>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</si>
  <si>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</si>
  <si>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</si>
  <si>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</si>
  <si>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</si>
  <si>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</si>
  <si>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</si>
  <si>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</si>
  <si>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</si>
  <si>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</si>
  <si>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</si>
  <si>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</si>
  <si>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</si>
  <si>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</si>
  <si>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</si>
  <si>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</si>
  <si>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</si>
  <si>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</si>
  <si>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</si>
  <si>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</si>
  <si>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</si>
  <si>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</si>
  <si>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</si>
  <si>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</si>
  <si>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</si>
  <si>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</si>
  <si>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</si>
  <si>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</si>
  <si>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</si>
  <si>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</si>
  <si>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</si>
  <si>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</si>
  <si>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</si>
  <si>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</si>
  <si>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</si>
  <si>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</si>
  <si>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</si>
  <si>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</si>
  <si>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</si>
  <si>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</si>
  <si>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</si>
  <si>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</si>
  <si>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</si>
  <si>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</si>
  <si>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</si>
  <si>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</si>
  <si>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</si>
  <si>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</si>
  <si>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</si>
  <si>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</si>
  <si>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</si>
  <si>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</si>
  <si>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</si>
  <si>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</si>
  <si>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</si>
  <si>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</si>
  <si>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</si>
  <si>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</si>
  <si>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</si>
  <si>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</si>
  <si>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</si>
  <si>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</si>
  <si>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</si>
  <si>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</si>
  <si>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</si>
  <si>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</si>
  <si>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</si>
  <si>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</si>
  <si>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</si>
  <si>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</si>
  <si>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</si>
  <si>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</si>
  <si>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</si>
  <si>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</si>
  <si>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</si>
  <si>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</si>
  <si>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</si>
  <si>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</si>
  <si>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</si>
  <si>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</si>
  <si>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</si>
  <si>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</si>
  <si>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</si>
  <si>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</si>
  <si>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</si>
  <si>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</si>
  <si>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</si>
  <si>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</si>
  <si>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</si>
  <si>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</si>
  <si>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</si>
  <si>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</si>
  <si>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</si>
  <si>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</si>
  <si>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</si>
  <si>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</si>
  <si>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</si>
  <si>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</si>
  <si>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</si>
  <si>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</si>
  <si>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</si>
  <si>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</si>
  <si>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</si>
  <si>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</si>
  <si>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</si>
  <si>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</si>
  <si>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</si>
  <si>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</si>
  <si>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</si>
  <si>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</si>
  <si>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</si>
  <si>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</si>
  <si>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</si>
  <si>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</si>
  <si>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</si>
  <si>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</si>
  <si>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</si>
  <si>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</si>
  <si>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</si>
  <si>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</si>
  <si>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</si>
  <si>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</si>
  <si>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</si>
  <si>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</si>
  <si>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</si>
  <si>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</si>
  <si>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</si>
  <si>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</si>
  <si>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</si>
  <si>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</si>
  <si>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</si>
  <si>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</si>
  <si>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</si>
  <si>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</si>
  <si>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</si>
  <si>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</si>
  <si>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</si>
  <si>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</si>
  <si>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</si>
  <si>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</si>
  <si>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</si>
  <si>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</si>
  <si>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</si>
  <si>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</si>
  <si>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</si>
  <si>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</si>
  <si>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</si>
  <si>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</si>
  <si>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</si>
  <si>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</si>
  <si>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</si>
  <si>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</si>
  <si>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</si>
  <si>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</si>
  <si>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</si>
  <si>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</si>
  <si>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</si>
  <si>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</si>
  <si>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</si>
  <si>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</si>
  <si>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</si>
  <si>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</si>
  <si>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</si>
  <si>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</si>
  <si>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</si>
  <si>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</si>
  <si>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</si>
  <si>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</si>
  <si>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</si>
  <si>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</si>
  <si>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</si>
  <si>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</si>
  <si>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</si>
  <si>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</si>
  <si>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</si>
  <si>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</si>
  <si>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</si>
  <si>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</si>
  <si>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</si>
  <si>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</si>
  <si>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</si>
  <si>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</si>
  <si>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</si>
  <si>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</si>
  <si>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</si>
  <si>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</si>
  <si>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</si>
  <si>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</si>
  <si>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</si>
  <si>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</si>
  <si>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</si>
  <si>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</si>
  <si>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</si>
  <si>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</si>
  <si>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</si>
  <si>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</si>
  <si>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</si>
  <si>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</si>
  <si>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</si>
  <si>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</si>
  <si>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</si>
  <si>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</si>
  <si>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</si>
  <si>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</si>
  <si>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</si>
  <si>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</si>
  <si>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</si>
  <si>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</si>
  <si>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</si>
  <si>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</si>
  <si>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</si>
  <si>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</si>
  <si>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</si>
  <si>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</si>
  <si>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</si>
  <si>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</si>
  <si>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</si>
  <si>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</si>
  <si>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</si>
  <si>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</si>
  <si>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</si>
  <si>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</si>
  <si>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</si>
  <si>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</si>
  <si>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</si>
  <si>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</si>
  <si>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</si>
  <si>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</si>
  <si>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</si>
  <si>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</si>
  <si>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</si>
  <si>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</si>
  <si>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</si>
  <si>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</si>
  <si>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</si>
  <si>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</si>
  <si>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</si>
  <si>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</si>
  <si>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</si>
  <si>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</si>
  <si>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</si>
  <si>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</si>
  <si>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</si>
  <si>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</si>
  <si>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</si>
  <si>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</si>
  <si>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</si>
  <si>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</si>
  <si>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</si>
  <si>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</si>
  <si>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</si>
  <si>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</si>
  <si>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</si>
  <si>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</si>
  <si>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</si>
  <si>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</si>
  <si>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</si>
  <si>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</si>
  <si>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</si>
  <si>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</si>
  <si>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</si>
  <si>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</si>
  <si>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</si>
  <si>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</si>
  <si>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</si>
  <si>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</si>
  <si>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</si>
  <si>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</si>
  <si>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</si>
  <si>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</si>
  <si>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</si>
  <si>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</si>
  <si>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</si>
  <si>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</si>
  <si>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</si>
  <si>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</si>
  <si>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</si>
  <si>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</si>
  <si>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</si>
  <si>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</si>
  <si>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</si>
  <si>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</si>
  <si>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</si>
  <si>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</si>
  <si>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</si>
  <si>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</si>
  <si>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</si>
  <si>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</si>
  <si>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</si>
  <si>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</si>
  <si>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</si>
  <si>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</si>
  <si>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</si>
  <si>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</si>
  <si>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</si>
  <si>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</si>
  <si>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</si>
  <si>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</si>
  <si>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</si>
  <si>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</si>
  <si>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</si>
  <si>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</si>
  <si>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</si>
  <si>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</si>
  <si>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</si>
  <si>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</si>
  <si>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</si>
  <si>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</si>
  <si>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</si>
  <si>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</si>
  <si>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</si>
  <si>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</si>
  <si>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</si>
  <si>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</si>
  <si>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</si>
  <si>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</si>
  <si>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</si>
  <si>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</si>
  <si>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</si>
  <si>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</si>
  <si>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</si>
  <si>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</si>
  <si>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</si>
  <si>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</si>
  <si>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</si>
  <si>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</si>
  <si>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</si>
  <si>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</si>
  <si>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</si>
  <si>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</si>
  <si>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</si>
  <si>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</si>
  <si>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</si>
  <si>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</si>
  <si>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</si>
  <si>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</si>
  <si>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</si>
  <si>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</si>
  <si>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</si>
  <si>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</si>
  <si>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</si>
  <si>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</si>
  <si>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</si>
  <si>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</si>
  <si>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</si>
  <si>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</si>
  <si>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</si>
  <si>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</si>
  <si>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</si>
  <si>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</si>
  <si>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</si>
  <si>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</si>
  <si>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</si>
  <si>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</si>
  <si>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</si>
  <si>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</si>
  <si>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</si>
  <si>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</si>
  <si>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</si>
  <si>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</si>
  <si>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</si>
  <si>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</si>
  <si>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</si>
  <si>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</si>
  <si>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</si>
  <si>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</si>
  <si>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</si>
  <si>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</si>
  <si>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</si>
  <si>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</si>
  <si>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</si>
  <si>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</si>
  <si>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</si>
  <si>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</si>
  <si>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</si>
  <si>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</si>
  <si>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</si>
  <si>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</si>
  <si>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</si>
  <si>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</si>
  <si>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</si>
  <si>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</si>
  <si>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</si>
  <si>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</si>
  <si>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</si>
  <si>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</si>
  <si>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</si>
  <si>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</si>
  <si>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</si>
  <si>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</si>
  <si>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</si>
  <si>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</si>
  <si>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</si>
  <si>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</si>
  <si>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</si>
  <si>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</si>
  <si>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</si>
  <si>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</si>
  <si>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</si>
  <si>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</si>
  <si>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</si>
  <si>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</si>
  <si>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</si>
  <si>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</si>
  <si>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</si>
  <si>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</si>
  <si>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</si>
  <si>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</si>
  <si>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</si>
  <si>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</si>
  <si>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</si>
  <si>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</si>
  <si>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</si>
  <si>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</si>
  <si>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</si>
  <si>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</si>
  <si>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</si>
  <si>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</si>
  <si>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</si>
  <si>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</si>
  <si>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</si>
  <si>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</si>
  <si>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</si>
  <si>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</si>
  <si>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</si>
  <si>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</si>
  <si>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</si>
  <si>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</si>
  <si>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</si>
  <si>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</si>
  <si>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</si>
  <si>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</si>
  <si>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</si>
  <si>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</si>
  <si>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</si>
  <si>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</si>
  <si>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</si>
  <si>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</si>
  <si>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</si>
  <si>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</si>
  <si>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</si>
  <si>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</si>
  <si>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</si>
  <si>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</si>
  <si>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</si>
  <si>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</si>
  <si>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</si>
  <si>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</si>
  <si>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</si>
  <si>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</si>
  <si>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</si>
  <si>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</si>
  <si>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</si>
  <si>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</si>
  <si>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</si>
  <si>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</si>
  <si>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</si>
  <si>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</si>
  <si>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</si>
  <si>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</si>
  <si>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</si>
  <si>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</si>
  <si>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</si>
  <si>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</si>
  <si>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</si>
  <si>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</si>
  <si>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</si>
  <si>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</si>
  <si>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</si>
  <si>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</si>
  <si>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</si>
  <si>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</si>
  <si>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</si>
  <si>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</si>
  <si>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</si>
  <si>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</si>
  <si>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</si>
  <si>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</si>
  <si>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</si>
  <si>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</si>
  <si>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</si>
  <si>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</si>
  <si>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</si>
  <si>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</si>
  <si>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</si>
  <si>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</si>
  <si>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</si>
  <si>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</si>
  <si>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</si>
  <si>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</si>
  <si>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</si>
  <si>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</si>
  <si>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</si>
  <si>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</si>
  <si>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</si>
  <si>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</si>
  <si>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</si>
  <si>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</si>
  <si>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</si>
  <si>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</si>
  <si>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</si>
  <si>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</si>
  <si>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</si>
  <si>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</si>
  <si>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</si>
  <si>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</si>
  <si>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</si>
  <si>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</si>
  <si>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</si>
  <si>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</si>
  <si>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</si>
  <si>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</si>
  <si>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</si>
  <si>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</si>
  <si>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</si>
  <si>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</si>
  <si>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</si>
  <si>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</si>
  <si>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</si>
  <si>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</si>
  <si>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</si>
  <si>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</si>
  <si>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</si>
  <si>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</si>
  <si>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</si>
  <si>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</si>
  <si>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</si>
  <si>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</si>
  <si>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</si>
  <si>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</si>
  <si>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</si>
  <si>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</si>
  <si>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</si>
  <si>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</si>
  <si>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</si>
  <si>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</si>
  <si>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</si>
  <si>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</si>
  <si>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</si>
  <si>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</si>
  <si>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</si>
  <si>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</si>
  <si>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</si>
  <si>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</si>
  <si>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</si>
  <si>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</si>
  <si>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</si>
  <si>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</si>
  <si>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</si>
  <si>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</si>
  <si>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</si>
  <si>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</si>
  <si>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</si>
  <si>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</si>
  <si>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</si>
  <si>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</si>
  <si>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</si>
  <si>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</si>
  <si>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</si>
  <si>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</si>
  <si>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</si>
  <si>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</si>
  <si>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</si>
  <si>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</si>
  <si>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</si>
  <si>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</si>
  <si>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</si>
  <si>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</si>
  <si>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</si>
  <si>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</si>
  <si>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</si>
  <si>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</si>
  <si>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</si>
  <si>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</si>
  <si>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</si>
  <si>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</si>
  <si>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</si>
  <si>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</si>
  <si>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</si>
  <si>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</si>
  <si>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</si>
  <si>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</si>
  <si>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</si>
  <si>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</si>
  <si>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</si>
  <si>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</si>
  <si>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</si>
  <si>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</si>
  <si>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</si>
  <si>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</si>
  <si>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</si>
  <si>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</si>
  <si>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</si>
  <si>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</si>
  <si>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</si>
  <si>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</si>
  <si>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</si>
  <si>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</si>
  <si>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</si>
  <si>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</si>
  <si>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</si>
  <si>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</si>
  <si>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</si>
  <si>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</si>
  <si>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</si>
  <si>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</si>
  <si>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</si>
  <si>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</si>
  <si>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</si>
  <si>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</si>
  <si>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</si>
  <si>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</si>
  <si>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</si>
  <si>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</si>
  <si>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</si>
  <si>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</si>
  <si>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</si>
  <si>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</si>
  <si>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</si>
  <si>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</si>
  <si>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</si>
  <si>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</si>
  <si>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</si>
  <si>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</si>
  <si>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</si>
  <si>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</si>
  <si>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</si>
  <si>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</si>
  <si>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</si>
  <si>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</si>
  <si>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</si>
  <si>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</si>
  <si>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</si>
  <si>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</si>
  <si>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</si>
  <si>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</si>
  <si>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</si>
  <si>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</si>
  <si>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</si>
  <si>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</si>
  <si>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</si>
  <si>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</si>
  <si>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</si>
  <si>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</si>
  <si>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</si>
  <si>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</si>
  <si>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</si>
  <si>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</si>
  <si>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</si>
  <si>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</si>
  <si>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</si>
  <si>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</si>
  <si>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</si>
  <si>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</si>
  <si>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</si>
  <si>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</si>
  <si>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</si>
  <si>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</si>
  <si>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</si>
  <si>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</si>
  <si>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</si>
  <si>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</si>
  <si>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</si>
  <si>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</si>
  <si>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</si>
  <si>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</si>
  <si>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</si>
  <si>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</si>
  <si>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</si>
  <si>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</si>
  <si>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</si>
  <si>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</si>
  <si>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</si>
  <si>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</si>
  <si>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</si>
  <si>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</si>
  <si>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</si>
  <si>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</si>
  <si>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</si>
  <si>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</si>
  <si>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</si>
  <si>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</si>
  <si>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</si>
  <si>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</si>
  <si>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</si>
  <si>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</si>
  <si>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</si>
  <si>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</si>
  <si>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</si>
  <si>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</si>
  <si>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</si>
  <si>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</si>
  <si>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</si>
  <si>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</si>
  <si>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</si>
  <si>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</si>
  <si>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</si>
  <si>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</si>
  <si>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</si>
  <si>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</si>
  <si>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</si>
  <si>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</si>
  <si>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</si>
  <si>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</si>
  <si>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</si>
  <si>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</si>
  <si>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</si>
  <si>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</si>
  <si>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</si>
  <si>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</si>
  <si>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</si>
  <si>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</si>
  <si>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</si>
  <si>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</si>
  <si>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</si>
  <si>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</si>
  <si>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</si>
  <si>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</si>
  <si>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</si>
  <si>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</si>
  <si>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</si>
  <si>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</si>
  <si>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</si>
  <si>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</si>
  <si>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</si>
  <si>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</si>
  <si>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</si>
  <si>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</si>
  <si>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</si>
  <si>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</si>
  <si>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</si>
  <si>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</si>
  <si>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</si>
  <si>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</si>
  <si>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</si>
  <si>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</si>
  <si>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</si>
  <si>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</si>
  <si>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</si>
  <si>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</si>
  <si>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</si>
  <si>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</si>
  <si>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</si>
  <si>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</si>
  <si>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</si>
  <si>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</si>
  <si>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</si>
  <si>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</si>
  <si>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</si>
  <si>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</si>
  <si>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</si>
  <si>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</si>
  <si>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</si>
  <si>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</si>
  <si>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</si>
  <si>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</si>
  <si>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</si>
  <si>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</si>
  <si>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</si>
  <si>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</si>
  <si>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</si>
  <si>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</si>
  <si>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</si>
  <si>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</si>
  <si>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</si>
  <si>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</si>
  <si>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</si>
  <si>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</si>
  <si>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</si>
  <si>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</si>
  <si>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</si>
  <si>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</si>
  <si>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</si>
  <si>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</si>
  <si>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</si>
  <si>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</si>
  <si>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</si>
  <si>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</si>
  <si>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</si>
  <si>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</si>
  <si>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</si>
  <si>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</si>
  <si>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</si>
  <si>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</si>
  <si>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</si>
  <si>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</si>
  <si>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</si>
  <si>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</si>
  <si>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</si>
  <si>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</si>
  <si>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</si>
  <si>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</si>
  <si>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</si>
  <si>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</si>
  <si>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</si>
  <si>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</si>
  <si>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</si>
  <si>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</si>
  <si>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</si>
  <si>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</si>
  <si>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</si>
  <si>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</si>
  <si>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</si>
  <si>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</si>
  <si>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</si>
  <si>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</si>
  <si>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</si>
  <si>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</si>
  <si>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</si>
  <si>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</si>
  <si>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</si>
  <si>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</si>
  <si>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</si>
  <si>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</si>
  <si>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</si>
  <si>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</si>
  <si>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</si>
  <si>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</si>
  <si>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</si>
  <si>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</si>
  <si>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</si>
  <si>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</si>
  <si>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</si>
  <si>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</si>
  <si>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</si>
  <si>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</si>
  <si>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</si>
  <si>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</si>
  <si>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</si>
  <si>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</si>
  <si>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</si>
  <si>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</si>
  <si>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</si>
  <si>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</si>
  <si>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</si>
  <si>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</si>
  <si>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</si>
  <si>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</si>
  <si>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</si>
  <si>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</si>
  <si>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</si>
  <si>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</si>
  <si>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</si>
  <si>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</si>
  <si>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</si>
  <si>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</si>
  <si>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</si>
  <si>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</si>
  <si>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</si>
  <si>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</si>
  <si>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</si>
  <si>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</si>
  <si>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</si>
  <si>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</si>
  <si>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</si>
  <si>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</si>
  <si>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</si>
  <si>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</si>
  <si>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</si>
  <si>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</si>
  <si>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</si>
  <si>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</si>
  <si>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</si>
  <si>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</si>
  <si>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</si>
  <si>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</si>
  <si>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</si>
  <si>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</si>
  <si>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</si>
  <si>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</si>
  <si>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</si>
  <si>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</si>
  <si>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</si>
  <si>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</si>
  <si>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</si>
  <si>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</si>
  <si>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</si>
  <si>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</si>
  <si>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</si>
  <si>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</si>
  <si>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</si>
  <si>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</si>
  <si>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</si>
  <si>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</si>
  <si>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</si>
  <si>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</si>
  <si>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</si>
  <si>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</si>
  <si>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</si>
  <si>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</si>
  <si>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</si>
  <si>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</si>
  <si>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</si>
  <si>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</si>
  <si>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</si>
  <si>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</si>
  <si>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</si>
  <si>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</si>
  <si>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</si>
  <si>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</si>
  <si>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</si>
  <si>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</si>
  <si>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</si>
  <si>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</si>
  <si>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</si>
  <si>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</si>
  <si>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</si>
  <si>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</si>
  <si>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</si>
  <si>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</si>
  <si>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</si>
  <si>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</si>
  <si>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</si>
  <si>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</si>
  <si>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</si>
  <si>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</si>
  <si>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</si>
  <si>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</si>
  <si>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</si>
  <si>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</si>
  <si>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</si>
  <si>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</si>
  <si>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</si>
  <si>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</si>
  <si>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</si>
  <si>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</si>
  <si>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</si>
  <si>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</si>
  <si>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</si>
  <si>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</si>
  <si>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</si>
  <si>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</si>
  <si>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</si>
  <si>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</si>
  <si>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</si>
  <si>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</si>
  <si>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</si>
  <si>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</si>
  <si>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</si>
  <si>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</si>
  <si>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</si>
  <si>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</si>
  <si>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</si>
  <si>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</si>
  <si>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</si>
  <si>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</si>
  <si>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</si>
  <si>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</si>
  <si>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</si>
  <si>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</si>
  <si>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</si>
  <si>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</si>
  <si>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</si>
  <si>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</si>
  <si>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</si>
  <si>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</si>
  <si>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</si>
  <si>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</si>
  <si>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</si>
  <si>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</si>
  <si>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</si>
  <si>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</si>
  <si>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</si>
  <si>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</si>
  <si>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</si>
  <si>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</si>
  <si>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</si>
  <si>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</si>
  <si>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</si>
  <si>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</si>
  <si>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</si>
  <si>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</si>
  <si>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</si>
  <si>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</si>
  <si>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</si>
  <si>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</si>
  <si>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</si>
  <si>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</si>
  <si>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</si>
  <si>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</si>
  <si>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</si>
  <si>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</si>
  <si>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</si>
  <si>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</si>
  <si>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</si>
  <si>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</si>
  <si>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</si>
  <si>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</si>
  <si>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</si>
  <si>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</si>
  <si>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</si>
  <si>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</si>
  <si>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</si>
  <si>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</si>
  <si>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</si>
  <si>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</si>
  <si>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</si>
  <si>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</si>
  <si>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</si>
  <si>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</si>
  <si>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</si>
  <si>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</si>
  <si>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</si>
  <si>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</si>
  <si>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</si>
  <si>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</si>
  <si>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</si>
  <si>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</si>
  <si>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</si>
  <si>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</si>
  <si>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</si>
  <si>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</si>
  <si>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</si>
  <si>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</si>
  <si>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</si>
  <si>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</si>
  <si>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</si>
  <si>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</si>
  <si>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</si>
  <si>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</si>
  <si>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</si>
  <si>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</si>
  <si>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</si>
  <si>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</si>
  <si>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</si>
  <si>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</si>
  <si>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</si>
  <si>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</si>
  <si>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</si>
  <si>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</si>
  <si>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</si>
  <si>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</si>
  <si>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</si>
  <si>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</si>
  <si>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</si>
  <si>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</si>
  <si>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</si>
  <si>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</si>
  <si>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</si>
  <si>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</si>
  <si>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</si>
  <si>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</si>
  <si>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</si>
  <si>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</si>
  <si>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</si>
  <si>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</si>
  <si>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</si>
  <si>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</si>
  <si>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</si>
  <si>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</si>
  <si>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</si>
  <si>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</si>
  <si>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</si>
  <si>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</si>
  <si>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</si>
  <si>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</si>
  <si>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</si>
  <si>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</si>
  <si>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</si>
  <si>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</si>
  <si>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</si>
  <si>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</si>
  <si>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</si>
  <si>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</si>
  <si>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</si>
  <si>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</si>
  <si>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</si>
  <si>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</si>
  <si>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</si>
  <si>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</si>
  <si>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</si>
  <si>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</si>
  <si>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</si>
  <si>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</si>
  <si>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</si>
  <si>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</si>
  <si>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</si>
  <si>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</si>
  <si>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</si>
  <si>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</si>
  <si>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</si>
  <si>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</si>
  <si>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</si>
  <si>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</si>
  <si>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</si>
  <si>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</si>
  <si>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</si>
  <si>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</si>
  <si>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</si>
  <si>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</si>
  <si>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</si>
  <si>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</si>
  <si>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</si>
  <si>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</si>
  <si>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</si>
  <si>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</si>
  <si>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</si>
  <si>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</si>
  <si>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</si>
  <si>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</si>
  <si>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</si>
  <si>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</si>
  <si>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</si>
  <si>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</si>
  <si>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</si>
  <si>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</si>
  <si>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</si>
  <si>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</si>
  <si>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</si>
  <si>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</si>
  <si>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</si>
  <si>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</si>
  <si>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</si>
  <si>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</si>
  <si>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</si>
  <si>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</si>
  <si>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</si>
  <si>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</si>
  <si>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</si>
  <si>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</si>
  <si>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</si>
  <si>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</si>
  <si>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</si>
  <si>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</si>
  <si>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</si>
  <si>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</si>
  <si>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</si>
  <si>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</si>
  <si>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</si>
  <si>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</si>
  <si>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</si>
  <si>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</si>
  <si>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</si>
  <si>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</si>
  <si>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</si>
  <si>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</si>
  <si>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</si>
  <si>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</si>
  <si>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</si>
  <si>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</si>
  <si>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</si>
  <si>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</si>
  <si>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</si>
  <si>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</si>
  <si>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</si>
  <si>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</si>
  <si>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</si>
  <si>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</si>
  <si>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</si>
  <si>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</si>
  <si>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</si>
  <si>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</si>
  <si>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</si>
  <si>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</si>
  <si>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</si>
  <si>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</si>
  <si>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</si>
  <si>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</si>
  <si>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</si>
  <si>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</si>
  <si>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</si>
  <si>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</si>
  <si>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</si>
  <si>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</si>
  <si>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</si>
  <si>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</si>
  <si>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</si>
  <si>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</si>
  <si>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</si>
  <si>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</si>
  <si>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</si>
  <si>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</si>
  <si>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</si>
  <si>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</si>
  <si>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</si>
  <si>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</si>
  <si>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</si>
  <si>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</si>
  <si>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</si>
  <si>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</si>
  <si>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</si>
  <si>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</si>
  <si>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</si>
  <si>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</si>
  <si>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</si>
  <si>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</si>
  <si>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</si>
  <si>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</si>
  <si>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</si>
  <si>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</si>
  <si>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</si>
  <si>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</si>
  <si>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</si>
  <si>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</si>
  <si>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</si>
  <si>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</si>
  <si>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</si>
  <si>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</si>
  <si>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</si>
  <si>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</si>
  <si>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</si>
  <si>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</si>
  <si>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</si>
  <si>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</si>
  <si>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</si>
  <si>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</si>
  <si>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</si>
  <si>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</si>
  <si>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</si>
  <si>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</si>
  <si>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</si>
  <si>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</si>
  <si>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</si>
  <si>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</si>
  <si>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</si>
  <si>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</si>
  <si>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</si>
  <si>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</si>
  <si>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</si>
  <si>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</si>
  <si>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</si>
  <si>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</si>
  <si>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</si>
  <si>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</si>
  <si>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</si>
  <si>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</si>
  <si>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</si>
  <si>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</si>
  <si>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</si>
  <si>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</si>
  <si>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</si>
  <si>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</si>
  <si>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</si>
  <si>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</si>
  <si>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</si>
  <si>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</si>
  <si>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</si>
  <si>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</si>
  <si>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</si>
  <si>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</si>
  <si>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</si>
  <si>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</si>
  <si>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</si>
  <si>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</si>
  <si>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</si>
  <si>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</si>
  <si>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</si>
  <si>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</si>
  <si>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</si>
  <si>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</si>
  <si>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</si>
  <si>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</si>
  <si>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</si>
  <si>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</si>
  <si>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</si>
  <si>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</si>
  <si>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</si>
  <si>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</si>
  <si>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</si>
  <si>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</si>
  <si>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</si>
  <si>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</si>
  <si>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</si>
  <si>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</si>
  <si>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</si>
  <si>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</si>
  <si>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</si>
  <si>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</si>
  <si>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</si>
  <si>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</si>
  <si>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</si>
  <si>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</si>
  <si>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</si>
  <si>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</si>
  <si>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</si>
  <si>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</si>
  <si>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</si>
  <si>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</si>
  <si>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</si>
  <si>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</si>
  <si>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</si>
  <si>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</si>
  <si>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</si>
  <si>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</si>
  <si>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</si>
  <si>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</si>
  <si>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</si>
  <si>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</si>
  <si>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</si>
  <si>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</si>
  <si>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</si>
  <si>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</si>
  <si>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</si>
  <si>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</si>
  <si>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</si>
  <si>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</si>
  <si>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</si>
  <si>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</si>
  <si>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</si>
  <si>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</si>
  <si>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</si>
  <si>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</si>
  <si>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</si>
  <si>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</si>
  <si>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</si>
  <si>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</si>
  <si>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</si>
  <si>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</si>
  <si>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</si>
  <si>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</si>
  <si>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</si>
  <si>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</si>
  <si>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</si>
  <si>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</si>
  <si>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</si>
  <si>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</si>
  <si>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</si>
  <si>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</si>
  <si>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</si>
  <si>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</si>
  <si>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</si>
  <si>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</si>
  <si>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</si>
  <si>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</si>
  <si>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</si>
  <si>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</si>
  <si>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</si>
  <si>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</si>
  <si>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</si>
  <si>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</si>
  <si>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</si>
  <si>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</si>
  <si>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</si>
  <si>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</si>
  <si>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</si>
  <si>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</si>
  <si>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</si>
  <si>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</si>
  <si>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</si>
  <si>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</si>
  <si>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</si>
  <si>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</si>
  <si>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</si>
  <si>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</si>
  <si>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</si>
  <si>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</si>
  <si>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</si>
  <si>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</si>
  <si>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</si>
  <si>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</si>
  <si>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</si>
  <si>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</si>
  <si>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</si>
  <si>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</si>
  <si>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</si>
  <si>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</si>
  <si>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</si>
  <si>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</si>
  <si>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</si>
  <si>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</si>
  <si>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</si>
  <si>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</si>
  <si>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</si>
  <si>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</si>
  <si>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</si>
  <si>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</si>
  <si>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</si>
  <si>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</si>
  <si>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</si>
  <si>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</si>
  <si>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</si>
  <si>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</si>
  <si>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</si>
  <si>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</si>
  <si>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</si>
  <si>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</si>
  <si>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</si>
  <si>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</si>
  <si>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</si>
  <si>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</si>
  <si>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</si>
  <si>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</si>
  <si>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</si>
  <si>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</si>
  <si>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</si>
  <si>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</si>
  <si>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</si>
  <si>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</si>
  <si>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</si>
  <si>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</si>
  <si>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</si>
  <si>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</si>
  <si>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</si>
  <si>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</si>
  <si>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</si>
  <si>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</si>
  <si>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</si>
  <si>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</si>
  <si>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</si>
  <si>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</si>
  <si>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</si>
  <si>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</si>
  <si>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</si>
  <si>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</si>
  <si>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</si>
  <si>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</si>
  <si>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</si>
  <si>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</si>
  <si>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</si>
  <si>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</si>
  <si>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</si>
  <si>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</si>
  <si>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</si>
  <si>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</si>
  <si>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</si>
  <si>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</si>
  <si>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</si>
  <si>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</si>
  <si>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</si>
  <si>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</si>
  <si>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</si>
  <si>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</si>
  <si>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</si>
  <si>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</si>
  <si>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</si>
  <si>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</si>
  <si>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</si>
  <si>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</si>
  <si>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</si>
  <si>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</si>
  <si>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</si>
  <si>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</si>
  <si>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</si>
  <si>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</si>
  <si>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</si>
  <si>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</si>
  <si>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</si>
  <si>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</si>
  <si>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</si>
  <si>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</si>
  <si>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</si>
  <si>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</si>
  <si>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</si>
  <si>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</si>
  <si>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</si>
  <si>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</si>
  <si>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</si>
  <si>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</si>
  <si>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</si>
  <si>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</si>
  <si>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</si>
  <si>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</si>
  <si>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</si>
  <si>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</si>
  <si>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</si>
  <si>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</si>
  <si>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</si>
  <si>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</si>
  <si>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</si>
  <si>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</si>
  <si>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</si>
  <si>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</si>
  <si>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</si>
  <si>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</si>
  <si>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</si>
  <si>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</si>
  <si>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</si>
  <si>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</si>
  <si>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</si>
  <si>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</si>
  <si>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</si>
  <si>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</si>
  <si>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</si>
  <si>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</si>
  <si>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</si>
  <si>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</si>
  <si>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</si>
  <si>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</si>
  <si>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</si>
  <si>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</si>
  <si>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</si>
  <si>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</si>
  <si>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</si>
  <si>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</si>
  <si>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</si>
  <si>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</si>
  <si>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</si>
  <si>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</si>
  <si>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</si>
  <si>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</si>
  <si>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</si>
  <si>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</si>
  <si>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</si>
  <si>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</si>
  <si>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</si>
  <si>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</si>
  <si>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</si>
  <si>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</si>
  <si>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</si>
  <si>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</si>
  <si>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</si>
  <si>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</si>
  <si>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</si>
  <si>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</si>
  <si>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</si>
  <si>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</si>
  <si>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</si>
  <si>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</si>
  <si>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</si>
  <si>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</si>
  <si>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</si>
  <si>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</si>
  <si>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</si>
  <si>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</si>
  <si>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</si>
  <si>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</si>
  <si>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</si>
  <si>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</si>
  <si>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</si>
  <si>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</si>
  <si>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</si>
  <si>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</si>
  <si>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</si>
  <si>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</si>
  <si>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</si>
  <si>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</si>
  <si>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</si>
  <si>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</si>
  <si>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</si>
  <si>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</si>
  <si>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</si>
  <si>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</si>
  <si>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</si>
  <si>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</si>
  <si>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</si>
  <si>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</si>
  <si>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</si>
  <si>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</si>
  <si>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</si>
  <si>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</si>
  <si>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</si>
  <si>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</si>
  <si>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</si>
  <si>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</si>
  <si>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</si>
  <si>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</si>
  <si>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</si>
  <si>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</si>
  <si>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</si>
  <si>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</si>
  <si>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</si>
  <si>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</si>
  <si>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</si>
  <si>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</si>
  <si>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</si>
  <si>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</si>
  <si>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</si>
  <si>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</si>
  <si>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</si>
  <si>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</si>
  <si>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</si>
  <si>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</si>
  <si>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</si>
  <si>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</si>
  <si>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</si>
  <si>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</si>
  <si>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</si>
  <si>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</si>
  <si>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</si>
  <si>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</si>
  <si>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</si>
  <si>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</si>
  <si>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</si>
  <si>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</si>
  <si>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</si>
  <si>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</si>
  <si>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</si>
  <si>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</si>
  <si>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</si>
  <si>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</si>
  <si>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</si>
  <si>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</si>
  <si>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</si>
  <si>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</si>
  <si>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</si>
  <si>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</si>
  <si>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</si>
  <si>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</si>
  <si>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</si>
  <si>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</si>
  <si>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</si>
  <si>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</si>
  <si>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</si>
  <si>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</si>
  <si>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</si>
  <si>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</si>
  <si>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</si>
  <si>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</si>
  <si>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</si>
  <si>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</si>
  <si>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</si>
  <si>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</si>
  <si>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</si>
  <si>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</si>
  <si>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</si>
  <si>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</si>
  <si>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</si>
  <si>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</si>
  <si>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</si>
  <si>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</si>
  <si>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</si>
  <si>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</si>
  <si>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</si>
  <si>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</si>
  <si>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</si>
  <si>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</si>
  <si>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</si>
  <si>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</si>
  <si>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</si>
  <si>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</si>
  <si>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</si>
  <si>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</si>
  <si>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</si>
  <si>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</si>
  <si>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</si>
  <si>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</si>
  <si>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</si>
  <si>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</si>
  <si>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</si>
  <si>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</si>
  <si>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</si>
  <si>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</si>
  <si>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</si>
  <si>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</si>
  <si>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</si>
  <si>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</si>
  <si>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</si>
  <si>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</si>
  <si>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</si>
  <si>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</si>
  <si>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</si>
  <si>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</si>
  <si>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</si>
  <si>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</si>
  <si>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</si>
  <si>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</si>
  <si>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</si>
  <si>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</si>
  <si>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</si>
  <si>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</si>
  <si>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</si>
  <si>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</si>
  <si>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</si>
  <si>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</si>
  <si>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</si>
  <si>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</si>
  <si>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</si>
  <si>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</si>
  <si>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</si>
  <si>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</si>
  <si>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</si>
  <si>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</si>
  <si>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</si>
  <si>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</si>
  <si>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</si>
  <si>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</si>
  <si>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</si>
  <si>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</si>
  <si>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</si>
  <si>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</si>
  <si>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</si>
  <si>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</si>
  <si>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</si>
  <si>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</si>
  <si>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</si>
  <si>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</si>
  <si>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</si>
  <si>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</si>
  <si>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</si>
  <si>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</si>
  <si>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</si>
  <si>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</si>
  <si>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</si>
  <si>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</si>
  <si>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</si>
  <si>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</si>
  <si>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</si>
  <si>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</si>
  <si>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</si>
  <si>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</si>
  <si>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</si>
  <si>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</si>
  <si>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</si>
  <si>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</si>
  <si>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</si>
  <si>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</si>
  <si>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</si>
  <si>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</si>
  <si>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</si>
  <si>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</si>
  <si>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</si>
  <si>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</si>
  <si>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</si>
  <si>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</si>
  <si>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</si>
  <si>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</si>
  <si>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</si>
  <si>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</si>
  <si>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</si>
  <si>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</si>
  <si>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</si>
  <si>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</si>
  <si>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</si>
  <si>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</si>
  <si>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</si>
  <si>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</si>
  <si>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</si>
  <si>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</si>
  <si>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</si>
  <si>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</si>
  <si>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</si>
  <si>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</si>
  <si>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</si>
  <si>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</si>
  <si>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</si>
  <si>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</si>
  <si>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</si>
  <si>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</si>
  <si>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</si>
  <si>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</si>
  <si>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</si>
  <si>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</si>
  <si>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</si>
  <si>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</si>
  <si>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</si>
  <si>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</si>
  <si>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</si>
  <si>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</si>
  <si>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</si>
  <si>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</si>
  <si>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</si>
  <si>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</si>
  <si>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</si>
  <si>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</si>
  <si>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</si>
  <si>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</si>
  <si>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</si>
  <si>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</si>
  <si>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</si>
  <si>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</si>
  <si>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</si>
  <si>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</si>
  <si>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</si>
  <si>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</si>
  <si>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</si>
  <si>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</si>
  <si>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</si>
  <si>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</si>
  <si>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</si>
  <si>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</si>
  <si>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</si>
  <si>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</si>
  <si>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</si>
  <si>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</si>
  <si>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</si>
  <si>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</si>
  <si>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</si>
  <si>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</si>
  <si>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</si>
  <si>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</si>
  <si>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</si>
  <si>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</si>
  <si>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</si>
  <si>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</si>
  <si>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</si>
  <si>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</si>
  <si>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</si>
  <si>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</si>
  <si>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</si>
  <si>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</si>
  <si>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</si>
  <si>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</si>
  <si>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</si>
  <si>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</si>
  <si>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</si>
  <si>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</si>
  <si>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</si>
  <si>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</si>
  <si>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</si>
  <si>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</si>
  <si>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</si>
  <si>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</si>
  <si>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</si>
  <si>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</si>
  <si>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</si>
  <si>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</si>
  <si>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</si>
  <si>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</si>
  <si>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</si>
  <si>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</si>
  <si>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</si>
  <si>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</si>
  <si>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</si>
  <si>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</si>
  <si>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</si>
  <si>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</si>
  <si>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</si>
  <si>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</si>
  <si>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</si>
  <si>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</si>
  <si>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</si>
  <si>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</si>
  <si>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</si>
  <si>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</si>
  <si>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</si>
  <si>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</si>
  <si>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</si>
  <si>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</si>
  <si>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</si>
  <si>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</si>
  <si>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</si>
  <si>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</si>
  <si>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</si>
  <si>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</si>
  <si>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</si>
  <si>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</si>
  <si>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</si>
  <si>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</si>
  <si>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</si>
  <si>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</si>
  <si>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</si>
  <si>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</si>
  <si>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</si>
  <si>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</si>
  <si>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</si>
  <si>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</si>
  <si>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</si>
  <si>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</si>
  <si>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</si>
  <si>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</si>
  <si>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</si>
  <si>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</si>
  <si>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</si>
  <si>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</si>
  <si>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</si>
  <si>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</si>
  <si>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</si>
  <si>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</si>
  <si>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</si>
  <si>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</si>
  <si>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</si>
  <si>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</si>
  <si>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</si>
  <si>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</si>
  <si>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</si>
  <si>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</si>
  <si>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</si>
  <si>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</si>
  <si>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</si>
  <si>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</si>
  <si>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</si>
  <si>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</si>
  <si>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</si>
  <si>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</si>
  <si>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</si>
  <si>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</si>
  <si>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</si>
  <si>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</si>
  <si>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</si>
  <si>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</si>
  <si>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</si>
  <si>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</si>
  <si>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</si>
  <si>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</si>
  <si>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</si>
  <si>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</si>
  <si>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</si>
  <si>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</si>
  <si>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</si>
  <si>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</si>
  <si>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</si>
  <si>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</si>
  <si>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</si>
  <si>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</si>
  <si>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</si>
  <si>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</si>
  <si>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</si>
  <si>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</si>
  <si>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</si>
  <si>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</si>
  <si>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</si>
  <si>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</si>
  <si>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</si>
  <si>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</si>
  <si>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</si>
  <si>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</si>
  <si>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</si>
  <si>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</si>
  <si>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</si>
  <si>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</si>
  <si>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</si>
  <si>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</si>
  <si>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</si>
  <si>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</si>
  <si>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</si>
  <si>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</si>
  <si>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</si>
  <si>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</si>
  <si>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</si>
  <si>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</si>
  <si>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</si>
  <si>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</si>
  <si>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</si>
  <si>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</si>
  <si>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</si>
  <si>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</si>
  <si>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</si>
  <si>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</si>
  <si>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</si>
  <si>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</si>
  <si>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</si>
  <si>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</si>
  <si>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</si>
  <si>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</si>
  <si>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</si>
  <si>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</si>
  <si>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</si>
  <si>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</si>
  <si>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</si>
  <si>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</si>
  <si>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</si>
  <si>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</si>
  <si>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</si>
  <si>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</si>
  <si>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</si>
  <si>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</si>
  <si>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</si>
  <si>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</si>
  <si>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</si>
  <si>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</si>
  <si>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</si>
  <si>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</si>
  <si>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</si>
  <si>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</si>
  <si>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</si>
  <si>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</si>
  <si>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</si>
  <si>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</si>
  <si>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</si>
  <si>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</si>
  <si>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</si>
  <si>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</si>
  <si>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</si>
  <si>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</si>
  <si>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</si>
  <si>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</si>
  <si>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</si>
  <si>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</si>
  <si>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</si>
  <si>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</si>
  <si>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</si>
  <si>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</si>
  <si>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</si>
  <si>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</si>
  <si>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</si>
  <si>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</si>
  <si>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</si>
  <si>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</si>
  <si>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</si>
  <si>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</si>
  <si>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</si>
  <si>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</si>
  <si>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</si>
  <si>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</si>
  <si>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</si>
  <si>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</si>
  <si>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</si>
  <si>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</si>
  <si>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</si>
  <si>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</si>
  <si>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</si>
  <si>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</si>
  <si>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</si>
  <si>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</si>
  <si>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</si>
  <si>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</si>
  <si>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</si>
  <si>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</si>
  <si>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</si>
  <si>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</si>
  <si>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</si>
  <si>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</si>
  <si>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</si>
  <si>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</si>
  <si>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</si>
  <si>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</si>
  <si>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</si>
  <si>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</si>
  <si>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</si>
  <si>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</si>
  <si>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</si>
  <si>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</si>
  <si>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</si>
  <si>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</si>
  <si>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</si>
  <si>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</si>
  <si>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</si>
  <si>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</si>
  <si>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</si>
  <si>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</si>
  <si>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</si>
  <si>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</si>
  <si>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</si>
  <si>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</si>
  <si>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</si>
  <si>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</si>
  <si>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</si>
  <si>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</si>
  <si>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</si>
  <si>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</si>
  <si>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</si>
  <si>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</si>
  <si>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</si>
  <si>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</si>
  <si>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</si>
  <si>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</si>
  <si>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</si>
  <si>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</si>
  <si>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</si>
  <si>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</si>
  <si>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</si>
  <si>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</si>
  <si>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</si>
  <si>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</si>
  <si>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</si>
  <si>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</si>
  <si>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</si>
  <si>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</si>
  <si>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</si>
  <si>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</si>
  <si>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</si>
  <si>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</si>
  <si>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</si>
  <si>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</si>
  <si>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</si>
  <si>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</si>
  <si>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</si>
  <si>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</si>
  <si>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</si>
  <si>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</si>
  <si>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</si>
  <si>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</si>
  <si>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</si>
  <si>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</si>
  <si>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</si>
  <si>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</si>
  <si>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</si>
  <si>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</si>
  <si>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</si>
  <si>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</si>
  <si>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</si>
  <si>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</si>
  <si>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</si>
  <si>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</si>
  <si>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</si>
  <si>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</si>
  <si>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</si>
  <si>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</si>
  <si>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</si>
  <si>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</si>
  <si>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</si>
  <si>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</si>
  <si>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</si>
  <si>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</si>
  <si>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</si>
  <si>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</si>
  <si>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</si>
  <si>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</si>
  <si>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</si>
  <si>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</si>
  <si>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</si>
  <si>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</si>
  <si>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</si>
  <si>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</si>
  <si>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</si>
  <si>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</si>
  <si>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</si>
  <si>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</si>
  <si>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</si>
  <si>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</si>
  <si>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</si>
  <si>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</si>
  <si>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</si>
  <si>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</si>
  <si>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</si>
  <si>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</si>
  <si>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</si>
  <si>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</si>
  <si>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</si>
  <si>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</si>
  <si>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</si>
  <si>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</si>
  <si>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</si>
  <si>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</si>
  <si>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</si>
  <si>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</si>
  <si>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</si>
  <si>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</si>
  <si>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</si>
  <si>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</si>
  <si>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</si>
  <si>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</si>
  <si>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</si>
  <si>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</si>
  <si>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</si>
  <si>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</si>
  <si>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</si>
  <si>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</si>
  <si>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</si>
  <si>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</si>
  <si>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</si>
  <si>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</si>
  <si>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</si>
  <si>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</si>
  <si>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</si>
  <si>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</si>
  <si>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</si>
  <si>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</si>
  <si>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</si>
  <si>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</si>
  <si>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</si>
  <si>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</si>
  <si>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</si>
  <si>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</si>
  <si>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</si>
  <si>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</si>
  <si>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</si>
  <si>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</si>
  <si>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</si>
  <si>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</si>
  <si>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</si>
  <si>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</si>
  <si>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</si>
  <si>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</si>
  <si>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</si>
  <si>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</si>
  <si>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</si>
  <si>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</si>
  <si>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</si>
  <si>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</si>
  <si>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</si>
  <si>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</si>
  <si>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</si>
  <si>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</si>
  <si>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</si>
  <si>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</si>
  <si>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</si>
  <si>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</si>
  <si>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</si>
  <si>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</si>
  <si>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</si>
  <si>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</si>
  <si>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</si>
  <si>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</si>
  <si>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</si>
  <si>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</si>
  <si>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</si>
  <si>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</si>
  <si>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</si>
  <si>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</si>
  <si>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</si>
  <si>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</si>
  <si>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</si>
  <si>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</si>
  <si>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</si>
  <si>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</si>
  <si>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</si>
  <si>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</si>
  <si>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</si>
  <si>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</si>
  <si>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</si>
  <si>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</si>
  <si>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</si>
  <si>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</si>
  <si>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</si>
  <si>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</si>
  <si>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</si>
  <si>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</si>
  <si>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</si>
  <si>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</si>
  <si>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</si>
  <si>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</si>
  <si>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</si>
  <si>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</si>
  <si>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</si>
  <si>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</si>
  <si>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</si>
  <si>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</si>
  <si>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</si>
  <si>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</si>
  <si>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</si>
  <si>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</si>
  <si>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</si>
  <si>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</si>
  <si>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</si>
  <si>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</si>
  <si>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</si>
  <si>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</si>
  <si>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</si>
  <si>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</si>
  <si>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</si>
  <si>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</si>
  <si>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</si>
  <si>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</si>
  <si>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</si>
  <si>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</si>
  <si>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</si>
  <si>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</si>
  <si>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</si>
  <si>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</si>
  <si>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</si>
  <si>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</si>
  <si>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</si>
  <si>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</si>
  <si>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</si>
  <si>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</si>
  <si>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</si>
  <si>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</si>
  <si>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</si>
  <si>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</si>
  <si>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</si>
  <si>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</si>
  <si>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</si>
  <si>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</si>
  <si>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</si>
  <si>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</si>
  <si>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</si>
  <si>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</si>
  <si>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</si>
  <si>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</si>
  <si>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</si>
  <si>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</si>
  <si>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</si>
  <si>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</si>
  <si>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</si>
  <si>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</si>
  <si>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</si>
  <si>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</si>
  <si>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</si>
  <si>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</si>
  <si>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</si>
  <si>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</si>
  <si>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</si>
  <si>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</si>
  <si>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</si>
  <si>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</si>
  <si>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</si>
  <si>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</si>
  <si>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</si>
  <si>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</si>
  <si>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</si>
  <si>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</si>
  <si>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</si>
  <si>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</si>
  <si>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</si>
  <si>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</si>
  <si>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</si>
  <si>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</si>
  <si>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</si>
  <si>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</si>
  <si>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</si>
  <si>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</si>
  <si>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</si>
  <si>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</si>
  <si>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</si>
  <si>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</si>
  <si>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</si>
  <si>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</si>
  <si>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</si>
  <si>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</si>
  <si>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</si>
  <si>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</si>
  <si>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</si>
  <si>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</si>
  <si>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</si>
  <si>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</si>
  <si>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</si>
  <si>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</si>
  <si>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</si>
  <si>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</si>
  <si>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</si>
  <si>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</si>
  <si>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</si>
  <si>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</si>
  <si>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</si>
  <si>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</si>
  <si>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</si>
  <si>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</si>
  <si>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</si>
  <si>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</si>
  <si>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</si>
  <si>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</si>
  <si>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</si>
  <si>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</si>
  <si>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</si>
  <si>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</si>
  <si>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</si>
  <si>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</si>
  <si>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</si>
  <si>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</si>
  <si>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</si>
  <si>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</si>
  <si>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</si>
  <si>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</si>
  <si>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</si>
  <si>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</si>
  <si>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</si>
  <si>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</si>
  <si>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</si>
  <si>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</si>
  <si>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</si>
  <si>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</si>
  <si>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</si>
  <si>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</si>
  <si>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</si>
  <si>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</si>
  <si>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</si>
  <si>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</si>
  <si>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</si>
  <si>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</si>
  <si>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</si>
  <si>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</si>
  <si>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</si>
  <si>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</si>
  <si>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</si>
  <si>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</si>
  <si>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</si>
  <si>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</si>
  <si>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</si>
  <si>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</si>
  <si>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</si>
  <si>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</si>
  <si>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</si>
  <si>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</si>
  <si>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</si>
  <si>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</si>
  <si>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</si>
  <si>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</si>
  <si>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</si>
  <si>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</si>
  <si>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</si>
  <si>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</si>
  <si>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</si>
  <si>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</si>
  <si>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</si>
  <si>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</si>
  <si>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</si>
  <si>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</si>
  <si>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</si>
  <si>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</si>
  <si>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</si>
  <si>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</si>
  <si>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</si>
  <si>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</si>
  <si>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</si>
  <si>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</si>
  <si>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</si>
  <si>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</si>
  <si>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</si>
  <si>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</si>
  <si>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</si>
  <si>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</si>
  <si>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</si>
  <si>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</si>
  <si>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</si>
  <si>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</si>
  <si>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</si>
  <si>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</si>
  <si>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</si>
  <si>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</si>
  <si>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</si>
  <si>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</si>
  <si>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</si>
  <si>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</si>
  <si>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</si>
  <si>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</si>
  <si>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</si>
  <si>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</si>
  <si>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</si>
  <si>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</si>
  <si>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</si>
  <si>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</si>
  <si>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</si>
  <si>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</si>
  <si>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</si>
  <si>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</si>
  <si>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</si>
  <si>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</si>
  <si>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</si>
  <si>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</si>
  <si>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</si>
  <si>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</si>
  <si>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</si>
  <si>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</si>
  <si>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</si>
  <si>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</si>
  <si>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</si>
  <si>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</si>
  <si>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</si>
  <si>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</si>
  <si>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</si>
  <si>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</si>
  <si>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</si>
  <si>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</si>
  <si>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</si>
  <si>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</si>
  <si>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</si>
  <si>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</si>
  <si>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</si>
  <si>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</si>
  <si>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</si>
  <si>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</si>
  <si>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</si>
  <si>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</si>
  <si>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</si>
  <si>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</si>
  <si>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</si>
  <si>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</si>
  <si>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</si>
  <si>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</si>
  <si>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</si>
  <si>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</si>
  <si>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</si>
  <si>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</si>
  <si>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</si>
  <si>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</si>
  <si>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</si>
  <si>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</si>
  <si>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</si>
  <si>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</si>
  <si>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</si>
  <si>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</si>
  <si>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</si>
  <si>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</si>
  <si>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</si>
  <si>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</si>
  <si>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</si>
  <si>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</si>
  <si>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</si>
  <si>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</si>
  <si>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</si>
  <si>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</si>
  <si>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</si>
  <si>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</si>
  <si>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</si>
  <si>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</si>
  <si>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</si>
  <si>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</si>
  <si>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</si>
  <si>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</si>
  <si>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</si>
  <si>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</si>
  <si>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</si>
  <si>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</si>
  <si>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</si>
  <si>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</si>
  <si>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</si>
  <si>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</si>
  <si>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</si>
  <si>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</si>
  <si>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</si>
  <si>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</si>
  <si>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</si>
  <si>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</si>
  <si>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</si>
  <si>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</si>
  <si>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</si>
  <si>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</si>
  <si>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</si>
  <si>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</si>
  <si>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</si>
  <si>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</si>
  <si>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</si>
  <si>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</si>
  <si>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</si>
  <si>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</si>
  <si>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</si>
  <si>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</si>
  <si>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</si>
  <si>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</si>
  <si>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</si>
  <si>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</si>
  <si>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</si>
  <si>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</si>
  <si>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</si>
  <si>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</si>
  <si>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</si>
  <si>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</si>
  <si>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</si>
  <si>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</si>
  <si>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</si>
  <si>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</si>
  <si>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</si>
  <si>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</si>
  <si>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</si>
  <si>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</si>
  <si>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</si>
  <si>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</si>
  <si>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</si>
  <si>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</si>
  <si>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</si>
  <si>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</si>
  <si>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</si>
  <si>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</si>
  <si>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</si>
  <si>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</si>
  <si>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</si>
  <si>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</si>
  <si>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</si>
  <si>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</si>
  <si>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</si>
  <si>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</si>
  <si>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</si>
  <si>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</si>
  <si>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</si>
  <si>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</si>
  <si>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</si>
  <si>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</si>
  <si>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</si>
  <si>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</si>
  <si>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</si>
  <si>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</si>
  <si>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</si>
  <si>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</si>
  <si>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</si>
  <si>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</si>
  <si>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</si>
  <si>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</si>
  <si>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</si>
  <si>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</si>
  <si>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</si>
  <si>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</si>
  <si>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</si>
  <si>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</si>
  <si>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</si>
  <si>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</si>
  <si>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</si>
  <si>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</si>
  <si>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</si>
  <si>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</si>
  <si>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</si>
  <si>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</si>
  <si>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</si>
  <si>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</si>
  <si>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</si>
  <si>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</si>
  <si>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</si>
  <si>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</si>
  <si>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</si>
  <si>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</si>
  <si>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</si>
  <si>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</si>
  <si>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</si>
  <si>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</si>
  <si>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</si>
  <si>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</si>
  <si>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</si>
  <si>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</si>
  <si>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</si>
  <si>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</si>
  <si>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</si>
  <si>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</si>
  <si>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</si>
  <si>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</si>
  <si>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</si>
  <si>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</si>
  <si>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</si>
  <si>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</si>
  <si>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</si>
  <si>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</si>
  <si>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</si>
  <si>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</si>
  <si>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</si>
  <si>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</si>
  <si>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</si>
  <si>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</si>
  <si>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</si>
  <si>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</si>
  <si>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</si>
  <si>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</si>
  <si>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</si>
  <si>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</si>
  <si>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</si>
  <si>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</si>
  <si>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</si>
  <si>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</si>
  <si>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</si>
  <si>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</si>
  <si>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</si>
  <si>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</si>
  <si>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</si>
  <si>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</si>
  <si>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</si>
  <si>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</si>
  <si>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</si>
  <si>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</si>
  <si>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</si>
  <si>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</si>
  <si>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</si>
  <si>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</si>
  <si>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</si>
  <si>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</si>
  <si>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</si>
  <si>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</si>
  <si>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</si>
  <si>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</si>
  <si>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</si>
  <si>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</si>
  <si>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</si>
  <si>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</si>
  <si>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</si>
  <si>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</si>
  <si>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</si>
  <si>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</si>
  <si>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</si>
  <si>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</si>
  <si>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</si>
  <si>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</si>
  <si>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</si>
  <si>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</si>
  <si>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</si>
  <si>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</si>
  <si>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</si>
  <si>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</si>
  <si>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</si>
  <si>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</si>
  <si>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</si>
  <si>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</si>
  <si>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</si>
  <si>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</si>
  <si>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</si>
  <si>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</si>
  <si>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</si>
  <si>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</si>
  <si>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</si>
  <si>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</si>
  <si>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</si>
  <si>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</si>
  <si>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</si>
  <si>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</si>
  <si>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</si>
  <si>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</si>
  <si>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</si>
  <si>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</si>
  <si>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</si>
  <si>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</si>
  <si>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</si>
  <si>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</si>
  <si>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</si>
  <si>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</si>
  <si>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</si>
  <si>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</si>
  <si>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</si>
  <si>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</si>
  <si>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</si>
  <si>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</si>
  <si>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</si>
  <si>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</si>
  <si>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</si>
  <si>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</si>
  <si>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</si>
  <si>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</si>
  <si>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</si>
  <si>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</si>
  <si>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</si>
  <si>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</si>
  <si>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</si>
  <si>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</si>
  <si>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</si>
  <si>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</si>
  <si>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</si>
  <si>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</si>
  <si>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</si>
  <si>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</si>
  <si>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</si>
  <si>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</si>
  <si>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</si>
  <si>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</si>
  <si>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</si>
  <si>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</si>
  <si>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</si>
  <si>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</si>
  <si>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</si>
  <si>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</si>
  <si>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</si>
  <si>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</si>
  <si>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</si>
  <si>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</si>
  <si>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</si>
  <si>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</si>
  <si>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</si>
  <si>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</si>
  <si>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</si>
  <si>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</si>
  <si>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</si>
  <si>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</si>
  <si>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</si>
  <si>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</si>
  <si>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</si>
  <si>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</si>
  <si>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</si>
  <si>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</si>
  <si>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</si>
  <si>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</si>
  <si>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</si>
  <si>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</si>
  <si>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</si>
  <si>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</si>
  <si>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</si>
  <si>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</si>
  <si>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</si>
  <si>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</si>
  <si>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</si>
  <si>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</si>
  <si>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</si>
  <si>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</si>
  <si>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</si>
  <si>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</si>
  <si>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</si>
  <si>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</si>
  <si>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</si>
  <si>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</si>
  <si>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</si>
  <si>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</si>
  <si>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</si>
  <si>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</si>
  <si>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</si>
  <si>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</si>
  <si>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</si>
  <si>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</si>
  <si>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</si>
  <si>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</si>
  <si>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</si>
  <si>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</si>
  <si>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</si>
  <si>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</si>
  <si>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</si>
  <si>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</si>
  <si>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</si>
  <si>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</si>
  <si>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</si>
  <si>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</si>
  <si>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</si>
  <si>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</si>
  <si>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</si>
  <si>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</si>
  <si>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</si>
  <si>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</si>
  <si>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</si>
  <si>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</si>
  <si>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</si>
  <si>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</si>
  <si>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</si>
  <si>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</si>
  <si>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</si>
  <si>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</si>
  <si>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</si>
  <si>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</si>
  <si>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</si>
  <si>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</si>
  <si>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</si>
  <si>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</si>
  <si>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</si>
  <si>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</si>
  <si>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</si>
  <si>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</si>
  <si>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</si>
  <si>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</si>
  <si>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</si>
  <si>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</si>
  <si>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</si>
  <si>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</si>
  <si>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</si>
  <si>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</si>
  <si>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</si>
  <si>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</si>
  <si>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</si>
  <si>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</si>
  <si>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</si>
  <si>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</si>
  <si>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</si>
  <si>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</si>
  <si>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</si>
  <si>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</si>
  <si>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</si>
  <si>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</si>
  <si>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</si>
  <si>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</si>
  <si>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</si>
  <si>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</si>
  <si>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</si>
  <si>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</si>
  <si>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</si>
  <si>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</si>
  <si>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</si>
  <si>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</si>
  <si>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</si>
  <si>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</si>
  <si>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</si>
  <si>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</si>
  <si>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</si>
  <si>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</si>
  <si>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</si>
  <si>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</si>
  <si>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</si>
  <si>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</si>
  <si>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</si>
  <si>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</si>
  <si>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</si>
  <si>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</si>
  <si>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</si>
  <si>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</si>
  <si>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</si>
  <si>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</si>
  <si>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</si>
  <si>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</si>
  <si>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</si>
  <si>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</si>
  <si>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</si>
  <si>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</si>
  <si>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</si>
  <si>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</si>
  <si>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</si>
  <si>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</si>
  <si>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</si>
  <si>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</si>
  <si>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</si>
  <si>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</si>
  <si>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</si>
  <si>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</si>
  <si>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</si>
  <si>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</si>
  <si>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</si>
  <si>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</si>
  <si>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</si>
  <si>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</si>
  <si>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</si>
  <si>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</si>
  <si>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</si>
  <si>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</si>
  <si>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</si>
  <si>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</si>
  <si>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</si>
  <si>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</si>
  <si>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</si>
  <si>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</si>
  <si>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</si>
  <si>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</si>
  <si>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</si>
  <si>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</si>
  <si>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</si>
  <si>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</si>
  <si>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</si>
  <si>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</si>
  <si>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</si>
  <si>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</si>
  <si>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</si>
  <si>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</si>
  <si>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</si>
  <si>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</si>
  <si>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</si>
  <si>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</si>
  <si>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</si>
  <si>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</si>
  <si>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</si>
  <si>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</si>
  <si>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</si>
  <si>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</si>
  <si>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</si>
  <si>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</si>
  <si>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</si>
  <si>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</si>
  <si>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</si>
  <si>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</si>
  <si>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</si>
  <si>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</si>
  <si>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</si>
  <si>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</si>
  <si>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</si>
  <si>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</si>
  <si>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</si>
  <si>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</si>
  <si>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</si>
  <si>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</si>
  <si>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</si>
  <si>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</si>
  <si>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</si>
  <si>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</si>
  <si>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</si>
  <si>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</si>
  <si>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</si>
  <si>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</si>
  <si>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</si>
  <si>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</si>
  <si>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</si>
  <si>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</si>
  <si>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</si>
  <si>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</si>
  <si>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</si>
  <si>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</si>
  <si>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</si>
  <si>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</si>
  <si>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</si>
  <si>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</si>
  <si>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</si>
  <si>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</si>
  <si>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</si>
  <si>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</si>
  <si>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</si>
  <si>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</si>
  <si>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</si>
  <si>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</si>
  <si>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</si>
  <si>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</si>
  <si>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</si>
  <si>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</si>
  <si>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</si>
  <si>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</si>
  <si>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</si>
  <si>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</si>
  <si>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</si>
  <si>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</si>
  <si>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</si>
  <si>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</si>
  <si>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</si>
  <si>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</si>
  <si>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</si>
  <si>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</si>
  <si>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</si>
  <si>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</si>
  <si>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</si>
  <si>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</si>
  <si>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</si>
  <si>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</si>
  <si>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</si>
  <si>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</si>
  <si>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</si>
  <si>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</si>
  <si>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</si>
  <si>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</si>
  <si>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</si>
  <si>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</si>
  <si>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</si>
  <si>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</si>
  <si>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</si>
  <si>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</si>
  <si>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</si>
  <si>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</si>
  <si>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</si>
  <si>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</si>
  <si>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</si>
  <si>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</si>
  <si>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</si>
  <si>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</si>
  <si>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</si>
  <si>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</si>
  <si>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</si>
  <si>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</si>
  <si>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</si>
  <si>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</si>
  <si>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</si>
  <si>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</si>
  <si>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</si>
  <si>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</si>
  <si>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</si>
  <si>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</si>
  <si>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</si>
  <si>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</si>
  <si>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</si>
  <si>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</si>
  <si>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</si>
  <si>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</si>
  <si>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</si>
  <si>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</si>
  <si>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</si>
  <si>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</si>
  <si>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</si>
  <si>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</si>
  <si>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</si>
  <si>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</si>
  <si>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</si>
  <si>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</si>
  <si>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</si>
  <si>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</si>
  <si>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</si>
  <si>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</si>
  <si>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</si>
  <si>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</si>
  <si>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</si>
  <si>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</si>
  <si>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</si>
  <si>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</si>
  <si>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</si>
  <si>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</si>
  <si>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</si>
  <si>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</si>
  <si>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</si>
  <si>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</si>
  <si>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</si>
  <si>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</si>
  <si>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</si>
  <si>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</si>
  <si>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</si>
  <si>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</si>
  <si>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</si>
  <si>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</si>
  <si>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</si>
  <si>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</si>
  <si>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</si>
  <si>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</si>
  <si>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</si>
  <si>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</si>
  <si>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</si>
  <si>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</si>
  <si>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</si>
  <si>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</si>
  <si>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</si>
  <si>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</si>
  <si>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</si>
  <si>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</si>
  <si>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</si>
  <si>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</si>
  <si>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</si>
  <si>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</si>
  <si>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</si>
  <si>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</si>
  <si>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</si>
  <si>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</si>
  <si>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</si>
  <si>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</si>
  <si>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</si>
  <si>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</si>
  <si>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</si>
  <si>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</si>
  <si>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</si>
  <si>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</si>
  <si>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</si>
  <si>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</si>
  <si>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</si>
  <si>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</si>
  <si>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</si>
  <si>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</si>
  <si>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</si>
  <si>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</si>
  <si>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</si>
  <si>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</si>
  <si>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</si>
  <si>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</si>
  <si>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</si>
  <si>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</si>
  <si>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</si>
  <si>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</si>
  <si>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</si>
  <si>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</si>
  <si>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</si>
  <si>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</si>
  <si>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</si>
  <si>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</si>
  <si>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</si>
  <si>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</si>
  <si>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</si>
  <si>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</si>
  <si>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</si>
  <si>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</si>
  <si>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</si>
  <si>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</si>
  <si>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</si>
  <si>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</si>
  <si>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</si>
  <si>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</si>
  <si>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</si>
  <si>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</si>
  <si>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</si>
  <si>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</si>
  <si>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</si>
  <si>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</si>
  <si>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</si>
  <si>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</si>
  <si>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</si>
  <si>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</si>
  <si>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</si>
  <si>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</si>
  <si>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</si>
  <si>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</si>
  <si>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</si>
  <si>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</si>
  <si>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</si>
  <si>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</si>
  <si>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</si>
  <si>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</si>
  <si>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</si>
  <si>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</si>
  <si>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</si>
  <si>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</si>
  <si>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</si>
  <si>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</si>
  <si>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</si>
  <si>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</si>
  <si>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</si>
  <si>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</si>
  <si>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</si>
  <si>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</si>
  <si>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</si>
  <si>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</si>
  <si>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</si>
  <si>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</si>
  <si>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</si>
  <si>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</si>
  <si>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</si>
  <si>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</si>
  <si>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</si>
  <si>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</si>
  <si>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</si>
  <si>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</si>
  <si>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</si>
  <si>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</si>
  <si>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</si>
  <si>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</si>
  <si>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</si>
  <si>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</si>
  <si>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</si>
  <si>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</si>
  <si>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</si>
  <si>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</si>
  <si>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</si>
  <si>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</si>
  <si>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</si>
  <si>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</si>
  <si>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</si>
  <si>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</si>
  <si>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</si>
  <si>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</si>
  <si>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</si>
  <si>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</si>
  <si>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</si>
  <si>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</si>
  <si>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</si>
  <si>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</si>
  <si>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</si>
  <si>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</si>
  <si>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</si>
  <si>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</si>
  <si>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</si>
  <si>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</si>
  <si>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</si>
  <si>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</si>
  <si>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</si>
  <si>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</si>
  <si>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</si>
  <si>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</si>
  <si>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</si>
  <si>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</si>
  <si>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</si>
  <si>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</si>
  <si>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</si>
  <si>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</si>
  <si>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</si>
  <si>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</si>
  <si>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</si>
  <si>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</si>
  <si>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</si>
  <si>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</si>
  <si>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</si>
  <si>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</si>
  <si>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</si>
  <si>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</si>
  <si>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</si>
  <si>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</si>
  <si>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</si>
  <si>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</si>
  <si>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</si>
  <si>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</si>
  <si>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</si>
  <si>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</si>
  <si>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</si>
  <si>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</si>
  <si>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</si>
  <si>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</si>
  <si>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</si>
  <si>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</si>
  <si>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</si>
  <si>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</si>
  <si>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</si>
  <si>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</si>
  <si>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</si>
  <si>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</si>
  <si>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</si>
  <si>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</si>
  <si>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</si>
  <si>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</si>
  <si>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</si>
  <si>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</si>
  <si>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</si>
  <si>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</si>
  <si>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</si>
  <si>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</si>
  <si>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</si>
  <si>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</si>
  <si>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</si>
  <si>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</si>
  <si>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</si>
  <si>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</si>
  <si>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</si>
  <si>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</si>
  <si>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</si>
  <si>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</si>
  <si>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</si>
  <si>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</si>
  <si>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</si>
  <si>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</si>
  <si>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</si>
  <si>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</si>
  <si>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</si>
  <si>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</si>
  <si>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</si>
  <si>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</si>
  <si>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</si>
  <si>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</si>
  <si>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</si>
  <si>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</si>
  <si>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</si>
  <si>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</si>
  <si>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</si>
  <si>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</si>
  <si>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</si>
  <si>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</si>
  <si>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</si>
  <si>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</si>
  <si>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</si>
  <si>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</si>
  <si>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</si>
  <si>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</si>
  <si>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</si>
  <si>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</si>
  <si>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</si>
  <si>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</si>
  <si>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</si>
  <si>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</si>
  <si>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</si>
  <si>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</si>
  <si>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</si>
  <si>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</si>
  <si>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</si>
  <si>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</si>
  <si>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</si>
  <si>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</si>
  <si>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</si>
  <si>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</si>
  <si>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</si>
  <si>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</si>
  <si>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</si>
  <si>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</si>
  <si>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</si>
  <si>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</si>
  <si>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</si>
  <si>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</si>
  <si>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</si>
  <si>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</si>
  <si>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</si>
  <si>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</si>
  <si>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</si>
  <si>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</si>
  <si>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</si>
  <si>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</si>
  <si>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</si>
  <si>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</si>
  <si>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</si>
  <si>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</si>
  <si>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</si>
  <si>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</si>
  <si>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</si>
  <si>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</si>
  <si>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</si>
  <si>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</si>
  <si>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</si>
  <si>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</si>
  <si>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</si>
  <si>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</si>
  <si>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</si>
  <si>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</si>
  <si>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</si>
  <si>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</si>
  <si>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</si>
  <si>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</si>
  <si>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</si>
  <si>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</si>
  <si>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</si>
  <si>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</si>
  <si>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</si>
  <si>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</si>
  <si>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</si>
  <si>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</si>
  <si>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</si>
  <si>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</si>
  <si>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</si>
  <si>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</si>
  <si>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</si>
  <si>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</si>
  <si>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</si>
  <si>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</si>
  <si>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</si>
  <si>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</si>
  <si>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</si>
  <si>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</si>
  <si>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</si>
  <si>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</si>
  <si>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</si>
  <si>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</si>
  <si>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</si>
  <si>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</si>
  <si>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</si>
  <si>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</si>
  <si>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</si>
  <si>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</si>
  <si>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</si>
  <si>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</si>
  <si>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</si>
  <si>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</si>
  <si>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</si>
  <si>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</si>
  <si>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</si>
  <si>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</si>
  <si>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</si>
  <si>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</si>
  <si>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</si>
  <si>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</si>
  <si>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</si>
  <si>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</si>
  <si>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</si>
  <si>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</si>
  <si>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</si>
  <si>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</si>
  <si>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</si>
  <si>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</si>
  <si>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</si>
  <si>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</si>
  <si>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</si>
  <si>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</si>
  <si>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</si>
  <si>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</si>
  <si>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</si>
  <si>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</si>
  <si>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</si>
  <si>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</si>
  <si>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</si>
  <si>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</si>
  <si>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</si>
  <si>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</si>
  <si>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</si>
  <si>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</si>
  <si>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</si>
  <si>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</si>
  <si>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</si>
  <si>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</si>
  <si>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</si>
  <si>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</si>
  <si>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</si>
  <si>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</si>
  <si>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</si>
  <si>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</si>
  <si>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</si>
  <si>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</si>
  <si>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</si>
  <si>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</si>
  <si>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</si>
  <si>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</si>
  <si>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</si>
  <si>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</si>
  <si>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</si>
  <si>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</si>
  <si>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</si>
  <si>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</si>
  <si>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</si>
  <si>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</si>
  <si>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</si>
  <si>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</si>
  <si>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</si>
  <si>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</si>
  <si>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</si>
  <si>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</si>
  <si>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</si>
  <si>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</si>
  <si>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</si>
  <si>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</si>
  <si>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</si>
  <si>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</si>
  <si>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</si>
  <si>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</si>
  <si>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</si>
  <si>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</si>
  <si>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</si>
  <si>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</si>
  <si>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</si>
  <si>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</si>
  <si>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</si>
  <si>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</si>
  <si>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</si>
  <si>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</si>
  <si>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</si>
  <si>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</si>
  <si>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</si>
  <si>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</si>
  <si>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</si>
  <si>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</si>
  <si>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</si>
  <si>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</si>
  <si>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</si>
  <si>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</si>
  <si>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</si>
  <si>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</si>
  <si>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</si>
  <si>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</si>
  <si>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</si>
  <si>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</si>
  <si>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</si>
  <si>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</si>
  <si>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</si>
  <si>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</si>
  <si>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</si>
  <si>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</si>
  <si>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</si>
  <si>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</si>
  <si>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</si>
  <si>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</si>
  <si>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</si>
  <si>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</si>
  <si>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</si>
  <si>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</si>
  <si>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</si>
  <si>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</si>
  <si>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</si>
  <si>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</si>
  <si>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</si>
  <si>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</si>
  <si>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</si>
  <si>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</si>
  <si>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</si>
  <si>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</si>
  <si>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</si>
  <si>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</si>
  <si>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</si>
  <si>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</si>
  <si>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</si>
  <si>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</si>
  <si>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</si>
  <si>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</si>
  <si>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</si>
  <si>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</si>
  <si>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</si>
  <si>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</si>
  <si>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</si>
  <si>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</si>
  <si>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</si>
  <si>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</si>
  <si>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</si>
  <si>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</si>
  <si>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</si>
  <si>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</si>
  <si>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</si>
  <si>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</si>
  <si>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</si>
  <si>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</si>
  <si>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</si>
  <si>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</si>
  <si>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</si>
  <si>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</si>
  <si>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</si>
  <si>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</si>
  <si>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</si>
  <si>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</si>
  <si>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</si>
  <si>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</si>
  <si>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</si>
  <si>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</si>
  <si>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</si>
  <si>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</si>
  <si>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</si>
  <si>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</si>
  <si>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</si>
  <si>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</si>
  <si>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</si>
  <si>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</si>
  <si>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</si>
  <si>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</si>
  <si>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</si>
  <si>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</si>
  <si>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</si>
  <si>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</si>
  <si>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</si>
  <si>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</si>
  <si>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</si>
  <si>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</si>
  <si>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</si>
  <si>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</si>
  <si>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</si>
  <si>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</si>
  <si>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</si>
  <si>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</si>
  <si>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</si>
  <si>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</si>
  <si>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</si>
  <si>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</si>
  <si>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</si>
  <si>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</si>
  <si>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</si>
  <si>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</si>
  <si>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</si>
  <si>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</si>
  <si>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</si>
  <si>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</si>
  <si>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</si>
  <si>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</si>
  <si>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</si>
  <si>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</si>
  <si>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</si>
  <si>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</si>
  <si>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</si>
  <si>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</si>
  <si>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</si>
  <si>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</si>
  <si>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</si>
  <si>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</si>
  <si>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</si>
  <si>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</si>
  <si>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</si>
  <si>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</si>
  <si>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</si>
  <si>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</si>
  <si>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</si>
  <si>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</si>
  <si>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</si>
  <si>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</si>
  <si>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</si>
  <si>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</si>
  <si>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</si>
  <si>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</si>
  <si>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</si>
  <si>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</si>
  <si>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</si>
  <si>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</si>
  <si>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</si>
  <si>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</si>
  <si>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</si>
  <si>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</si>
  <si>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</si>
  <si>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</si>
  <si>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</si>
  <si>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</si>
  <si>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</si>
  <si>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</si>
  <si>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</si>
  <si>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</si>
  <si>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</si>
  <si>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</si>
  <si>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</si>
  <si>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</si>
  <si>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</si>
  <si>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</si>
  <si>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</si>
  <si>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</si>
  <si>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</si>
  <si>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</si>
  <si>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</si>
  <si>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</si>
  <si>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</si>
  <si>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</si>
  <si>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</si>
  <si>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</si>
  <si>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</si>
  <si>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</si>
  <si>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</si>
  <si>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</si>
  <si>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</si>
  <si>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</si>
  <si>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</si>
  <si>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</si>
  <si>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</si>
  <si>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</si>
  <si>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</si>
  <si>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</si>
  <si>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</si>
  <si>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</si>
  <si>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</si>
  <si>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</si>
  <si>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</si>
  <si>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</si>
  <si>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</si>
  <si>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</si>
  <si>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</si>
  <si>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</si>
  <si>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</si>
  <si>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</si>
  <si>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</si>
  <si>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</si>
  <si>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</si>
  <si>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</si>
  <si>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</si>
  <si>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</si>
  <si>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</si>
  <si>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</si>
  <si>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</si>
  <si>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</si>
  <si>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</si>
  <si>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</si>
  <si>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</si>
  <si>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</si>
  <si>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</si>
  <si>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</si>
  <si>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</si>
  <si>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</si>
  <si>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</si>
  <si>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</si>
  <si>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</si>
  <si>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</si>
  <si>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</si>
  <si>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</si>
  <si>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</si>
  <si>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</si>
  <si>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</si>
  <si>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</si>
  <si>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</si>
  <si>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</si>
  <si>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</si>
  <si>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</si>
  <si>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</si>
  <si>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</si>
  <si>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</si>
  <si>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</si>
  <si>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</si>
  <si>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</si>
  <si>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</si>
  <si>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</si>
  <si>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</si>
  <si>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</si>
  <si>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</si>
  <si>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</si>
  <si>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</si>
  <si>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</si>
  <si>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</si>
  <si>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</si>
  <si>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</si>
  <si>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</si>
  <si>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</si>
  <si>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</si>
  <si>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</si>
  <si>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</si>
  <si>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</si>
  <si>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</si>
  <si>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</si>
  <si>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</si>
  <si>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</si>
  <si>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</si>
  <si>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</si>
  <si>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</si>
  <si>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</si>
  <si>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</si>
  <si>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</si>
  <si>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</si>
  <si>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</si>
  <si>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</si>
  <si>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</si>
  <si>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</si>
  <si>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</si>
  <si>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</si>
  <si>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</si>
  <si>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</si>
  <si>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</si>
  <si>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</si>
  <si>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</si>
  <si>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</si>
  <si>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</si>
  <si>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</si>
  <si>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</si>
  <si>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</si>
  <si>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</si>
  <si>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</si>
  <si>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</si>
  <si>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</si>
  <si>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</si>
  <si>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</si>
  <si>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</si>
  <si>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</si>
  <si>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</si>
  <si>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</si>
  <si>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</si>
  <si>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</si>
  <si>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</si>
  <si>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</si>
  <si>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</si>
  <si>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</si>
  <si>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</si>
  <si>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</si>
  <si>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</si>
  <si>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</si>
  <si>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</si>
  <si>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</si>
  <si>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</si>
  <si>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</si>
  <si>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</si>
  <si>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</si>
  <si>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</si>
  <si>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</si>
  <si>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</si>
  <si>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</si>
  <si>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</si>
  <si>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</si>
  <si>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</si>
  <si>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</si>
  <si>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</si>
  <si>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</si>
  <si>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</si>
  <si>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</si>
  <si>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</si>
  <si>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</si>
  <si>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</si>
  <si>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</si>
  <si>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</si>
  <si>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</si>
  <si>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</si>
  <si>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</si>
  <si>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</si>
  <si>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</si>
  <si>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</si>
  <si>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</si>
  <si>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</si>
  <si>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</si>
  <si>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</si>
  <si>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</si>
  <si>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</si>
  <si>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</si>
  <si>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</si>
  <si>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</si>
  <si>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</si>
  <si>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</si>
  <si>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</si>
  <si>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</si>
  <si>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</si>
  <si>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</si>
  <si>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</si>
  <si>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</si>
  <si>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</si>
  <si>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</si>
  <si>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</si>
  <si>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</si>
  <si>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</si>
  <si>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</si>
  <si>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</si>
  <si>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</si>
  <si>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</si>
  <si>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</si>
  <si>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</si>
  <si>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</si>
  <si>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</si>
  <si>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</si>
  <si>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</si>
  <si>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</si>
  <si>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</si>
  <si>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</si>
  <si>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</si>
  <si>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</si>
  <si>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</si>
  <si>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</si>
  <si>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</si>
  <si>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</si>
  <si>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</si>
  <si>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</si>
  <si>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</si>
  <si>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</si>
  <si>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</si>
  <si>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</si>
  <si>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</si>
  <si>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</si>
  <si>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</si>
  <si>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</si>
  <si>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</si>
  <si>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</si>
  <si>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</si>
  <si>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</si>
  <si>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</si>
  <si>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</si>
  <si>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</si>
  <si>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</si>
  <si>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</si>
  <si>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</si>
  <si>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</si>
  <si>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</si>
  <si>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</si>
  <si>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</si>
  <si>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</si>
  <si>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</si>
  <si>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</si>
  <si>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</si>
  <si>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</si>
  <si>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</si>
  <si>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</si>
  <si>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</si>
  <si>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</si>
  <si>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</si>
  <si>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</si>
  <si>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</si>
  <si>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</si>
  <si>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</si>
  <si>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</si>
  <si>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</si>
  <si>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</si>
  <si>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</si>
  <si>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</si>
  <si>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</si>
  <si>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</si>
  <si>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</si>
  <si>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</si>
  <si>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</si>
  <si>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</si>
  <si>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</si>
  <si>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</si>
  <si>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</si>
  <si>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</si>
  <si>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</si>
  <si>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</si>
  <si>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</si>
  <si>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</si>
  <si>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</si>
  <si>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</si>
  <si>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</si>
  <si>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</si>
  <si>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</si>
  <si>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</si>
  <si>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</si>
  <si>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</si>
  <si>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</si>
  <si>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</si>
  <si>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</si>
  <si>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</si>
  <si>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</si>
  <si>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</si>
  <si>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</si>
  <si>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</si>
  <si>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</si>
  <si>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</si>
  <si>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</si>
  <si>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</si>
  <si>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</si>
  <si>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</si>
  <si>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</si>
  <si>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</si>
  <si>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</si>
  <si>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</si>
  <si>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</si>
  <si>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</si>
  <si>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</si>
  <si>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</si>
  <si>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</si>
  <si>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</si>
  <si>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</si>
  <si>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</si>
  <si>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</si>
  <si>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</si>
  <si>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</si>
  <si>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</si>
  <si>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</si>
  <si>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</si>
  <si>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</si>
  <si>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</si>
  <si>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</si>
  <si>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</si>
  <si>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</si>
  <si>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</si>
  <si>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</si>
  <si>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</si>
  <si>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</si>
  <si>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</si>
  <si>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</si>
  <si>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</si>
  <si>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</si>
  <si>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</si>
  <si>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</si>
  <si>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</si>
  <si>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</si>
  <si>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</si>
  <si>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</si>
  <si>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</si>
  <si>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</si>
  <si>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</si>
  <si>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</si>
  <si>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</si>
  <si>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</si>
  <si>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</si>
  <si>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</si>
  <si>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</si>
  <si>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</si>
  <si>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</si>
  <si>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</si>
  <si>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</si>
  <si>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</si>
  <si>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</si>
  <si>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</si>
  <si>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</si>
  <si>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</si>
  <si>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</si>
  <si>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</si>
  <si>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</si>
  <si>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</si>
  <si>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</si>
  <si>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</si>
  <si>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</si>
  <si>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</si>
  <si>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</si>
  <si>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</si>
  <si>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</si>
  <si>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</si>
  <si>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</si>
  <si>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</si>
  <si>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</si>
  <si>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</si>
  <si>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</si>
  <si>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</si>
  <si>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</si>
  <si>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</si>
  <si>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</si>
  <si>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</si>
  <si>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</si>
  <si>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</si>
  <si>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</si>
  <si>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</si>
  <si>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</si>
  <si>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</si>
  <si>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</si>
  <si>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</si>
  <si>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</si>
  <si>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</si>
  <si>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</si>
  <si>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</si>
  <si>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</si>
  <si>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</si>
  <si>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</si>
  <si>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</si>
  <si>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</si>
  <si>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</si>
  <si>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</si>
  <si>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</si>
  <si>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</si>
  <si>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</si>
  <si>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</si>
  <si>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</si>
  <si>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</si>
  <si>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</si>
  <si>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</si>
  <si>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</si>
  <si>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</si>
  <si>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</si>
  <si>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</si>
  <si>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</si>
  <si>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</si>
  <si>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</si>
  <si>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</si>
  <si>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</si>
  <si>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</si>
  <si>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</si>
  <si>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</si>
  <si>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</si>
  <si>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</si>
  <si>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</si>
  <si>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</si>
  <si>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</si>
  <si>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</si>
  <si>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</si>
  <si>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</si>
  <si>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</si>
  <si>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</si>
  <si>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</si>
  <si>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</si>
  <si>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</si>
  <si>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</si>
  <si>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</si>
  <si>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</si>
  <si>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</si>
  <si>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</si>
  <si>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</si>
  <si>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</si>
  <si>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</si>
  <si>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</si>
  <si>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</si>
  <si>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</si>
  <si>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</si>
  <si>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</si>
  <si>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</si>
  <si>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</si>
  <si>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</si>
  <si>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</si>
  <si>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</si>
  <si>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</si>
  <si>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</si>
  <si>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</si>
  <si>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</si>
  <si>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</si>
  <si>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</si>
  <si>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</si>
  <si>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</si>
  <si>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</si>
  <si>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</si>
  <si>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</si>
  <si>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</si>
  <si>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</si>
  <si>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</si>
  <si>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</si>
  <si>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</si>
  <si>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</si>
  <si>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</si>
  <si>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</si>
  <si>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</si>
  <si>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</si>
  <si>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</si>
  <si>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</si>
  <si>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</si>
  <si>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</si>
  <si>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</si>
  <si>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</si>
  <si>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</si>
  <si>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</si>
  <si>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</si>
  <si>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</si>
  <si>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</si>
  <si>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</si>
  <si>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</si>
  <si>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</si>
  <si>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</si>
  <si>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</si>
  <si>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</si>
  <si>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</si>
  <si>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</si>
  <si>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</si>
  <si>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</si>
  <si>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</si>
  <si>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</si>
  <si>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</si>
  <si>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</si>
  <si>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</si>
  <si>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</si>
  <si>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</si>
  <si>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</si>
  <si>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</si>
  <si>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</si>
  <si>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</si>
  <si>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</si>
  <si>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</si>
  <si>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</si>
  <si>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</si>
  <si>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</si>
  <si>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</si>
  <si>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</si>
  <si>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</si>
  <si>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</si>
  <si>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</si>
  <si>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</si>
  <si>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</si>
  <si>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</si>
  <si>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</si>
  <si>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</si>
  <si>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</si>
  <si>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</si>
  <si>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</si>
  <si>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</si>
  <si>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</si>
  <si>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</si>
  <si>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</si>
  <si>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</si>
  <si>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</si>
  <si>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</si>
  <si>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</si>
  <si>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</si>
  <si>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</si>
  <si>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</si>
  <si>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</si>
  <si>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</si>
  <si>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</si>
  <si>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</si>
  <si>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</si>
  <si>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</si>
  <si>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</si>
  <si>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</si>
  <si>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</si>
  <si>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</si>
  <si>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</si>
  <si>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</si>
  <si>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</si>
  <si>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</si>
  <si>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</si>
  <si>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</si>
  <si>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</si>
  <si>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</si>
  <si>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</si>
  <si>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</si>
  <si>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</si>
  <si>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</si>
  <si>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</si>
  <si>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</si>
  <si>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</si>
  <si>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</si>
  <si>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</si>
  <si>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</si>
  <si>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</si>
  <si>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</si>
  <si>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</si>
  <si>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</si>
  <si>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</si>
  <si>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</si>
  <si>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</si>
  <si>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</si>
  <si>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</si>
  <si>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</si>
  <si>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</si>
  <si>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</si>
  <si>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</si>
  <si>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</si>
  <si>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</si>
  <si>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</si>
  <si>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</si>
  <si>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</si>
  <si>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</si>
  <si>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</si>
  <si>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</si>
  <si>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</si>
  <si>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</si>
  <si>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</si>
  <si>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</si>
  <si>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</si>
  <si>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</si>
  <si>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</si>
  <si>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</si>
  <si>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</si>
  <si>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</si>
  <si>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</si>
  <si>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</si>
  <si>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</si>
  <si>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</si>
  <si>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</si>
  <si>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</si>
  <si>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</si>
  <si>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</si>
  <si>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</si>
  <si>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</si>
  <si>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</si>
  <si>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</si>
  <si>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</si>
  <si>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</si>
  <si>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</si>
  <si>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</si>
  <si>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</si>
  <si>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</si>
  <si>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</si>
  <si>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</si>
  <si>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</si>
  <si>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</si>
  <si>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</si>
  <si>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</si>
  <si>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</si>
  <si>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</si>
  <si>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</si>
  <si>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</si>
  <si>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</si>
  <si>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</si>
  <si>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</si>
  <si>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</si>
  <si>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</si>
  <si>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</si>
  <si>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</si>
  <si>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</si>
  <si>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</si>
  <si>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</si>
  <si>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</si>
  <si>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</si>
  <si>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</si>
  <si>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</si>
  <si>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</si>
  <si>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</si>
  <si>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</si>
  <si>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</si>
  <si>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</si>
  <si>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</si>
  <si>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</si>
  <si>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</si>
  <si>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</si>
  <si>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</si>
  <si>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</si>
  <si>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</si>
  <si>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</si>
  <si>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</si>
  <si>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</si>
  <si>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</si>
  <si>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</si>
  <si>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</si>
  <si>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</si>
  <si>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</si>
  <si>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</si>
  <si>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</si>
  <si>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</si>
  <si>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</si>
  <si>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</si>
  <si>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</si>
  <si>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</si>
  <si>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</si>
  <si>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</si>
  <si>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</si>
  <si>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</si>
  <si>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</si>
  <si>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</si>
  <si>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</si>
  <si>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</si>
  <si>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</si>
  <si>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</si>
  <si>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</si>
  <si>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</si>
  <si>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</si>
  <si>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</si>
  <si>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</si>
  <si>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</si>
  <si>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</si>
  <si>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</si>
  <si>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</si>
  <si>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</si>
  <si>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</si>
  <si>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</si>
  <si>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</si>
  <si>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</si>
  <si>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</si>
  <si>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</si>
  <si>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</si>
  <si>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</si>
  <si>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</si>
  <si>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</si>
  <si>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</si>
  <si>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</si>
  <si>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</si>
  <si>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</si>
  <si>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</si>
  <si>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</si>
  <si>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</si>
  <si>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</si>
  <si>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</si>
  <si>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</si>
  <si>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</si>
  <si>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</si>
  <si>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</si>
  <si>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</si>
  <si>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</si>
  <si>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</si>
  <si>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</si>
  <si>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</si>
  <si>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</si>
  <si>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</si>
  <si>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</si>
  <si>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</si>
  <si>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</si>
  <si>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</si>
  <si>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</si>
  <si>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</si>
  <si>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</si>
  <si>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</si>
  <si>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</si>
  <si>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</si>
  <si>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</si>
  <si>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</si>
  <si>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</si>
  <si>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</si>
  <si>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</si>
  <si>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</si>
  <si>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</si>
  <si>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</si>
  <si>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</si>
  <si>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</si>
  <si>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</si>
  <si>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</si>
  <si>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</si>
  <si>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</si>
  <si>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</si>
  <si>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</si>
  <si>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</si>
  <si>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</si>
  <si>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</si>
  <si>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</si>
  <si>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</si>
  <si>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</si>
  <si>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</si>
  <si>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</si>
  <si>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</si>
  <si>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</si>
  <si>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</si>
  <si>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</si>
  <si>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</si>
  <si>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</si>
  <si>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</si>
  <si>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</si>
  <si>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</si>
  <si>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</si>
  <si>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</si>
  <si>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</si>
  <si>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</si>
  <si>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</si>
  <si>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</si>
  <si>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</si>
  <si>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</si>
  <si>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</si>
  <si>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</si>
  <si>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</si>
  <si>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</si>
  <si>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</si>
  <si>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</si>
  <si>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</si>
  <si>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</si>
  <si>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</si>
  <si>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</si>
  <si>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</si>
  <si>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</si>
  <si>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</si>
  <si>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</si>
  <si>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</si>
  <si>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</si>
  <si>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</si>
  <si>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</si>
  <si>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</si>
  <si>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</si>
  <si>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</si>
  <si>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</si>
  <si>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</si>
  <si>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</si>
  <si>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</si>
  <si>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</si>
  <si>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</si>
  <si>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</si>
  <si>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</si>
  <si>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</si>
  <si>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</si>
  <si>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</si>
  <si>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</si>
  <si>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</si>
  <si>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</si>
  <si>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</si>
  <si>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</si>
  <si>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</si>
  <si>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</si>
  <si>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</si>
  <si>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</si>
  <si>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</si>
  <si>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</si>
  <si>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</si>
  <si>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</si>
  <si>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</si>
  <si>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</si>
  <si>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</si>
  <si>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</si>
  <si>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</si>
  <si>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</si>
  <si>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</si>
  <si>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</si>
  <si>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</si>
  <si>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</si>
  <si>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</si>
  <si>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</si>
  <si>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</si>
  <si>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</si>
  <si>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</si>
  <si>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</si>
  <si>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</si>
  <si>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</si>
  <si>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</si>
  <si>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</si>
  <si>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</si>
  <si>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</si>
  <si>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</si>
  <si>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</si>
  <si>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</si>
  <si>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</si>
  <si>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</si>
  <si>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</si>
  <si>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</si>
  <si>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</si>
  <si>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</si>
  <si>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</si>
  <si>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</si>
  <si>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</si>
  <si>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</si>
  <si>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</si>
  <si>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</si>
  <si>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</si>
  <si>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</si>
  <si>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</si>
  <si>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</si>
  <si>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</si>
  <si>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</si>
  <si>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</si>
  <si>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</si>
  <si>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</si>
  <si>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</si>
  <si>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</si>
  <si>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</si>
  <si>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</si>
  <si>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</si>
  <si>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</si>
  <si>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</si>
  <si>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</si>
  <si>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</si>
  <si>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</si>
  <si>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</si>
  <si>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</si>
  <si>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</si>
  <si>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</si>
  <si>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</si>
  <si>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</si>
  <si>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</si>
  <si>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</si>
  <si>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</si>
  <si>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</si>
  <si>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</si>
  <si>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</si>
  <si>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</si>
  <si>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</si>
  <si>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</si>
  <si>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</si>
  <si>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</si>
  <si>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</si>
  <si>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</si>
  <si>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</si>
  <si>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</si>
  <si>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</si>
  <si>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</si>
  <si>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</si>
  <si>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</si>
  <si>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</si>
  <si>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</si>
  <si>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</si>
  <si>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</si>
  <si>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</si>
  <si>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</si>
  <si>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</si>
  <si>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</si>
  <si>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</si>
  <si>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</si>
  <si>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</si>
  <si>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</si>
  <si>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</si>
  <si>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</si>
  <si>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</si>
  <si>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</si>
  <si>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</si>
  <si>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</si>
  <si>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</si>
  <si>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</si>
  <si>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</si>
  <si>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</si>
  <si>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</si>
  <si>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</si>
  <si>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</si>
  <si>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</si>
  <si>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</si>
  <si>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</si>
  <si>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</si>
  <si>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</si>
  <si>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</si>
  <si>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</si>
  <si>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</si>
  <si>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</si>
  <si>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</si>
  <si>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</si>
  <si>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</si>
  <si>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</si>
  <si>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</si>
  <si>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</si>
  <si>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</si>
  <si>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</si>
  <si>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</si>
  <si>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</si>
  <si>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</si>
  <si>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</si>
  <si>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</si>
  <si>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</si>
  <si>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</si>
  <si>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</si>
  <si>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</si>
  <si>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</si>
  <si>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</si>
  <si>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</si>
  <si>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</si>
  <si>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</si>
  <si>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</si>
  <si>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</si>
  <si>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</si>
  <si>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</si>
  <si>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</si>
  <si>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</si>
  <si>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</si>
  <si>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</si>
  <si>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</si>
  <si>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</si>
  <si>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</si>
  <si>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</si>
  <si>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</si>
  <si>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</si>
  <si>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</si>
  <si>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</si>
  <si>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</si>
  <si>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</si>
  <si>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</si>
  <si>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</si>
  <si>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</si>
  <si>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</si>
  <si>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</si>
  <si>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</si>
  <si>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</si>
  <si>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</si>
  <si>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</si>
  <si>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</si>
  <si>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</si>
  <si>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</si>
  <si>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</si>
  <si>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</si>
  <si>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</si>
  <si>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</si>
  <si>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</si>
  <si>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</si>
  <si>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</si>
  <si>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</si>
  <si>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</si>
  <si>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</si>
  <si>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</si>
  <si>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</si>
  <si>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</si>
  <si>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</si>
  <si>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</si>
  <si>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</si>
  <si>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</si>
  <si>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</si>
  <si>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</si>
  <si>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</si>
  <si>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</si>
  <si>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</si>
  <si>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</si>
  <si>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</si>
  <si>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</si>
  <si>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</si>
  <si>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</si>
  <si>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</si>
  <si>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</si>
  <si>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</si>
  <si>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</si>
  <si>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</si>
  <si>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</si>
  <si>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</si>
  <si>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</si>
  <si>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</si>
  <si>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</si>
  <si>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</si>
  <si>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</si>
  <si>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</si>
  <si>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</si>
  <si>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</si>
  <si>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</si>
  <si>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</si>
  <si>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</si>
  <si>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</si>
  <si>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</si>
  <si>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</si>
  <si>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</si>
  <si>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</si>
  <si>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</si>
  <si>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</si>
  <si>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</si>
  <si>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</si>
  <si>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</si>
  <si>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</si>
  <si>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</si>
  <si>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</si>
  <si>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</si>
  <si>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</si>
  <si>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</si>
  <si>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</si>
  <si>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</si>
  <si>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</si>
  <si>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</si>
  <si>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</si>
  <si>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</si>
  <si>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</si>
  <si>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</si>
  <si>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</si>
  <si>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</si>
  <si>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</si>
  <si>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</si>
  <si>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</si>
  <si>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</si>
  <si>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</si>
  <si>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</si>
  <si>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</si>
  <si>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</si>
  <si>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</si>
  <si>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</si>
  <si>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</si>
  <si>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</si>
  <si>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</si>
  <si>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</si>
  <si>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</si>
  <si>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</si>
  <si>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</si>
  <si>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</si>
  <si>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</si>
  <si>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</si>
  <si>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</si>
  <si>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</si>
  <si>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</si>
  <si>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</si>
  <si>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</si>
  <si>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</si>
  <si>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</si>
  <si>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</si>
  <si>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</si>
  <si>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</si>
  <si>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</si>
  <si>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</si>
  <si>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</si>
  <si>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</si>
  <si>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</si>
  <si>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</si>
  <si>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</si>
  <si>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</si>
  <si>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</si>
  <si>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</si>
  <si>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</si>
  <si>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</si>
  <si>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</si>
  <si>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</si>
  <si>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</si>
  <si>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</si>
  <si>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</si>
  <si>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</si>
  <si>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</si>
  <si>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</si>
  <si>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</si>
  <si>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</si>
  <si>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</si>
  <si>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</si>
  <si>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</si>
  <si>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</si>
  <si>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</si>
  <si>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</si>
  <si>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</si>
  <si>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</si>
  <si>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</si>
  <si>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</si>
  <si>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</si>
  <si>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</si>
  <si>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</si>
  <si>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</si>
  <si>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</si>
  <si>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</si>
  <si>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</si>
  <si>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</si>
  <si>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</si>
  <si>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</si>
  <si>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</si>
  <si>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</si>
  <si>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</si>
  <si>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</si>
  <si>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</si>
  <si>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</si>
  <si>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</si>
  <si>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</si>
  <si>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</si>
  <si>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</si>
  <si>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</si>
  <si>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</si>
  <si>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</si>
  <si>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</si>
  <si>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</si>
  <si>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</si>
  <si>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</si>
  <si>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</si>
  <si>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</si>
  <si>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</si>
  <si>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</si>
  <si>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</si>
  <si>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</si>
  <si>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</si>
  <si>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</si>
  <si>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</si>
  <si>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</si>
  <si>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</si>
  <si>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</si>
  <si>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</si>
  <si>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</si>
  <si>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</si>
  <si>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</si>
  <si>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</si>
  <si>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</si>
  <si>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</si>
  <si>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</si>
  <si>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</si>
  <si>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</si>
  <si>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</si>
  <si>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</si>
  <si>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</si>
  <si>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</si>
  <si>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</si>
  <si>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</si>
  <si>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</si>
  <si>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</si>
  <si>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</si>
  <si>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</si>
  <si>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</si>
  <si>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</si>
  <si>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</si>
  <si>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</si>
  <si>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</si>
  <si>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</si>
  <si>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</si>
  <si>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</si>
  <si>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</si>
  <si>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</si>
  <si>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</si>
  <si>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</si>
  <si>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</si>
  <si>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</si>
  <si>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</si>
  <si>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</si>
  <si>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</si>
  <si>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</si>
  <si>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</si>
  <si>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</si>
  <si>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</si>
  <si>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</si>
  <si>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</si>
  <si>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</si>
  <si>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</si>
  <si>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</si>
  <si>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</si>
  <si>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</si>
  <si>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</si>
  <si>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</si>
  <si>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</si>
  <si>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</si>
  <si>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</si>
  <si>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</si>
  <si>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</si>
  <si>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</si>
  <si>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</si>
  <si>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</si>
  <si>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</si>
  <si>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</si>
  <si>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</si>
  <si>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</si>
  <si>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</si>
  <si>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</si>
  <si>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</si>
  <si>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</si>
  <si>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</si>
  <si>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</si>
  <si>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</si>
  <si>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</si>
  <si>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</si>
  <si>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</si>
  <si>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</si>
  <si>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</si>
  <si>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</si>
  <si>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</si>
  <si>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</si>
  <si>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</si>
  <si>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</si>
  <si>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</si>
  <si>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</si>
  <si>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</si>
  <si>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</si>
  <si>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</si>
  <si>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</si>
  <si>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</si>
  <si>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</si>
  <si>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</si>
  <si>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</si>
  <si>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</si>
  <si>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</si>
  <si>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</si>
  <si>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</si>
  <si>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</si>
  <si>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</si>
  <si>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</si>
  <si>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</si>
  <si>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</si>
  <si>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</si>
  <si>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</si>
  <si>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</si>
  <si>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</si>
  <si>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</si>
  <si>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</si>
  <si>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</si>
  <si>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</si>
  <si>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</si>
  <si>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</si>
  <si>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</si>
  <si>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</si>
  <si>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</si>
  <si>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</si>
  <si>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</si>
  <si>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</si>
  <si>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</si>
  <si>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</si>
  <si>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</si>
  <si>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</si>
  <si>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</si>
  <si>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</si>
  <si>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</si>
  <si>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</si>
  <si>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</si>
  <si>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</si>
  <si>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</si>
  <si>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</si>
  <si>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</si>
  <si>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</si>
  <si>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</si>
  <si>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</si>
  <si>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</si>
  <si>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</si>
  <si>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</si>
  <si>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</si>
  <si>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</si>
  <si>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</si>
  <si>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</si>
  <si>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</si>
  <si>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</si>
  <si>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</si>
  <si>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</si>
  <si>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</si>
  <si>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</si>
  <si>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</si>
  <si>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</si>
  <si>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</si>
  <si>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</si>
  <si>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</si>
  <si>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</si>
  <si>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</si>
  <si>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</si>
  <si>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</si>
  <si>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</si>
  <si>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</si>
  <si>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</si>
  <si>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</si>
  <si>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</si>
  <si>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</si>
  <si>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</si>
  <si>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</si>
  <si>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</si>
  <si>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</si>
  <si>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</si>
  <si>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</si>
  <si>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</si>
  <si>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</si>
  <si>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</si>
  <si>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</si>
  <si>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</si>
  <si>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</si>
  <si>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</si>
  <si>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</si>
  <si>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</si>
  <si>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</si>
  <si>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</si>
  <si>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</si>
  <si>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</si>
  <si>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</si>
  <si>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</si>
  <si>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</si>
  <si>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</si>
  <si>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</si>
  <si>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</si>
  <si>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</si>
  <si>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</si>
  <si>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</si>
  <si>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</si>
  <si>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</si>
  <si>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</si>
  <si>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</si>
  <si>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</si>
  <si>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</si>
  <si>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</si>
  <si>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</si>
  <si>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</si>
  <si>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</si>
  <si>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</si>
  <si>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</si>
  <si>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</si>
  <si>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</si>
  <si>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</si>
  <si>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</si>
  <si>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</si>
  <si>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</si>
  <si>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</si>
  <si>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</si>
  <si>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</si>
  <si>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</si>
  <si>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</si>
  <si>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</si>
  <si>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</si>
  <si>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</si>
  <si>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</si>
  <si>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</si>
  <si>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</si>
  <si>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</si>
  <si>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</si>
  <si>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</si>
  <si>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</si>
  <si>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</si>
  <si>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</si>
  <si>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</si>
  <si>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</si>
  <si>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</si>
  <si>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</si>
  <si>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</si>
  <si>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</si>
  <si>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</si>
  <si>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</si>
  <si>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</si>
  <si>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</si>
  <si>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</si>
  <si>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</si>
  <si>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</si>
  <si>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</si>
  <si>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</si>
  <si>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</si>
  <si>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</si>
  <si>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</si>
  <si>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</si>
  <si>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</si>
  <si>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</si>
  <si>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</si>
  <si>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</si>
  <si>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</si>
  <si>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</si>
  <si>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</si>
  <si>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</si>
  <si>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</si>
  <si>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</si>
  <si>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</si>
  <si>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</si>
  <si>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</si>
  <si>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</si>
  <si>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</si>
  <si>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</si>
  <si>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</si>
  <si>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</si>
  <si>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</si>
  <si>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</si>
  <si>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</si>
  <si>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</si>
  <si>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</si>
  <si>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</si>
  <si>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</si>
  <si>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</si>
  <si>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</si>
  <si>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</si>
  <si>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</si>
  <si>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</si>
  <si>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</si>
  <si>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</si>
  <si>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</si>
  <si>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</si>
  <si>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</si>
  <si>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</si>
  <si>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</si>
  <si>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</si>
  <si>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</si>
  <si>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</si>
  <si>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</si>
  <si>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</si>
  <si>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</si>
  <si>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</si>
  <si>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</si>
  <si>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</si>
  <si>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</si>
  <si>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</si>
  <si>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</si>
  <si>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</si>
  <si>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</si>
  <si>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</si>
  <si>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</si>
  <si>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</si>
  <si>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</si>
  <si>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</si>
  <si>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</si>
  <si>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</si>
  <si>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</si>
  <si>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</si>
  <si>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</si>
  <si>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</si>
  <si>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</si>
  <si>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</si>
  <si>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</si>
  <si>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</si>
  <si>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</si>
  <si>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</si>
  <si>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</si>
  <si>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</si>
  <si>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</si>
  <si>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</si>
  <si>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</si>
  <si>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</si>
  <si>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</si>
  <si>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</si>
  <si>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</si>
  <si>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</si>
  <si>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</si>
  <si>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</si>
  <si>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</si>
  <si>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</si>
  <si>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</si>
  <si>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</si>
  <si>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</si>
  <si>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</si>
  <si>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</si>
  <si>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</si>
  <si>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</si>
  <si>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</si>
  <si>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</si>
  <si>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</si>
  <si>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</si>
  <si>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</si>
  <si>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</si>
  <si>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</si>
  <si>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</si>
  <si>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</si>
  <si>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</si>
  <si>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</si>
  <si>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</si>
  <si>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</si>
  <si>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</si>
  <si>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</si>
  <si>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</si>
  <si>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</si>
  <si>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</si>
  <si>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</si>
  <si>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</si>
  <si>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</si>
  <si>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</si>
  <si>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</si>
  <si>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</si>
  <si>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</si>
  <si>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</si>
  <si>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</si>
  <si>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</si>
  <si>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</si>
  <si>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</si>
  <si>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</si>
  <si>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</si>
  <si>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</si>
  <si>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</si>
  <si>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</si>
  <si>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</si>
  <si>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</si>
  <si>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</si>
  <si>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</si>
  <si>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</si>
  <si>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</si>
  <si>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</si>
  <si>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</si>
  <si>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</si>
  <si>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</si>
  <si>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</si>
  <si>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</si>
  <si>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</si>
  <si>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</si>
  <si>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</si>
  <si>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</si>
  <si>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</si>
  <si>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</si>
  <si>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</si>
  <si>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</si>
  <si>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</si>
  <si>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</si>
  <si>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</si>
  <si>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</si>
  <si>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</si>
  <si>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</si>
  <si>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</si>
  <si>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</si>
  <si>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</si>
  <si>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</si>
  <si>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</si>
  <si>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</si>
  <si>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</si>
  <si>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</si>
  <si>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</si>
  <si>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</si>
  <si>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</si>
  <si>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</si>
  <si>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</si>
  <si>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</si>
  <si>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</si>
  <si>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</si>
  <si>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</si>
  <si>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</si>
  <si>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</si>
  <si>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</si>
  <si>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</si>
  <si>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</si>
  <si>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</si>
  <si>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</si>
  <si>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</si>
  <si>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</si>
  <si>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</si>
  <si>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</si>
  <si>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</si>
  <si>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</si>
  <si>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</si>
  <si>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</si>
  <si>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</si>
  <si>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</si>
  <si>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</si>
  <si>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</si>
  <si>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</si>
  <si>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</si>
  <si>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</si>
  <si>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</si>
  <si>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</si>
  <si>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</si>
  <si>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</si>
  <si>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</si>
  <si>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</si>
  <si>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</si>
  <si>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</si>
  <si>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</si>
  <si>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</si>
  <si>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</si>
  <si>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</si>
  <si>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</si>
  <si>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</si>
  <si>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</si>
  <si>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</si>
  <si>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</si>
  <si>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</si>
  <si>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</si>
  <si>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</si>
  <si>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</si>
  <si>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</si>
  <si>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</si>
  <si>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</si>
  <si>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</si>
  <si>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</si>
  <si>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</si>
  <si>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</si>
  <si>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</si>
  <si>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</si>
  <si>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</si>
  <si>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</si>
  <si>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</si>
  <si>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</si>
  <si>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</si>
  <si>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</si>
  <si>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</si>
  <si>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</si>
  <si>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</si>
  <si>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</si>
  <si>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</si>
  <si>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</si>
  <si>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</si>
  <si>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</si>
  <si>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</si>
  <si>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</si>
  <si>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</si>
  <si>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</si>
  <si>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</si>
  <si>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</si>
  <si>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</si>
  <si>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</si>
  <si>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</si>
  <si>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</si>
  <si>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</si>
  <si>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</si>
  <si>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</si>
  <si>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</si>
  <si>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</si>
  <si>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</si>
  <si>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</si>
  <si>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</si>
  <si>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</si>
  <si>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</si>
  <si>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</si>
  <si>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</si>
  <si>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</si>
  <si>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</si>
  <si>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</si>
  <si>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</si>
  <si>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</si>
  <si>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</si>
  <si>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</si>
  <si>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</si>
  <si>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</si>
  <si>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</si>
  <si>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</si>
  <si>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</si>
  <si>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</si>
  <si>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</si>
  <si>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</si>
  <si>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</si>
  <si>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</si>
  <si>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</si>
  <si>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</si>
  <si>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</si>
  <si>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</si>
  <si>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</si>
  <si>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</si>
  <si>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</si>
  <si>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</si>
  <si>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</si>
  <si>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</si>
  <si>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</si>
  <si>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</si>
  <si>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</si>
  <si>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</si>
  <si>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</si>
  <si>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</si>
  <si>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</si>
  <si>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</si>
  <si>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</si>
  <si>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</si>
  <si>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</si>
  <si>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</si>
  <si>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</si>
  <si>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</si>
  <si>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</si>
  <si>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</si>
  <si>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</si>
  <si>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</si>
  <si>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</si>
  <si>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</si>
  <si>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</si>
  <si>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</si>
  <si>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</si>
  <si>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</si>
  <si>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</si>
  <si>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</si>
  <si>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</si>
  <si>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</si>
  <si>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</si>
  <si>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</si>
  <si>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</si>
  <si>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</si>
  <si>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</si>
  <si>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</si>
  <si>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</si>
  <si>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</si>
  <si>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</si>
  <si>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</si>
  <si>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</si>
  <si>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</si>
  <si>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</si>
  <si>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</si>
  <si>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</si>
  <si>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</si>
  <si>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</si>
  <si>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</si>
  <si>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</si>
  <si>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</si>
  <si>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</si>
  <si>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</si>
  <si>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</si>
  <si>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</si>
  <si>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</si>
  <si>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</si>
  <si>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</si>
  <si>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</si>
  <si>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</si>
  <si>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</si>
  <si>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</si>
  <si>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</si>
  <si>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</si>
  <si>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</si>
  <si>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</si>
  <si>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</si>
  <si>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</si>
  <si>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</si>
  <si>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</si>
  <si>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</si>
  <si>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</si>
  <si>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</si>
  <si>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</si>
  <si>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</si>
  <si>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</si>
  <si>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</si>
  <si>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</si>
  <si>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</si>
  <si>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</si>
  <si>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</si>
  <si>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</si>
  <si>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</si>
  <si>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</si>
  <si>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</si>
  <si>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</si>
  <si>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</si>
  <si>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</si>
  <si>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</si>
  <si>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</si>
  <si>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</si>
  <si>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</si>
  <si>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</si>
  <si>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</si>
  <si>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</si>
  <si>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</si>
  <si>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</si>
  <si>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</si>
  <si>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</si>
  <si>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</si>
  <si>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</si>
  <si>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</si>
  <si>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</si>
  <si>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</si>
  <si>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</si>
  <si>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</si>
  <si>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</si>
  <si>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</si>
  <si>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</si>
  <si>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</si>
  <si>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</si>
  <si>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</si>
  <si>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</si>
  <si>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</si>
  <si>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</si>
  <si>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</si>
  <si>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</si>
  <si>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</si>
  <si>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</si>
  <si>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</si>
  <si>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</si>
  <si>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</si>
  <si>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</si>
  <si>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</si>
  <si>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</si>
  <si>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</si>
  <si>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</si>
  <si>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</si>
  <si>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</si>
  <si>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</si>
  <si>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</si>
  <si>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</si>
  <si>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</si>
  <si>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</si>
  <si>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</si>
  <si>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</si>
  <si>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</si>
  <si>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</si>
  <si>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</si>
  <si>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</si>
  <si>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</si>
  <si>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</si>
  <si>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</si>
  <si>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</si>
  <si>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</si>
  <si>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</si>
  <si>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</si>
  <si>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</si>
  <si>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</si>
  <si>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</si>
  <si>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</si>
  <si>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</si>
  <si>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</si>
  <si>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</si>
  <si>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</si>
  <si>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</si>
  <si>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</si>
  <si>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</si>
  <si>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</si>
  <si>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</si>
  <si>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</si>
  <si>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</si>
  <si>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</si>
  <si>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</si>
  <si>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</si>
  <si>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</si>
  <si>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</si>
  <si>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</si>
  <si>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</si>
  <si>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</si>
  <si>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</si>
  <si>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</si>
  <si>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</si>
  <si>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</si>
  <si>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</si>
  <si>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</si>
  <si>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</si>
  <si>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</si>
  <si>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</si>
  <si>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</si>
  <si>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</si>
  <si>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</si>
  <si>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</si>
  <si>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</si>
  <si>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</si>
  <si>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</si>
  <si>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</si>
  <si>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</si>
  <si>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</si>
  <si>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</si>
  <si>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</si>
  <si>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</si>
  <si>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</si>
  <si>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</si>
  <si>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</si>
  <si>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</si>
  <si>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</si>
  <si>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</si>
  <si>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</si>
  <si>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</si>
  <si>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</si>
  <si>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</si>
  <si>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</si>
  <si>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</si>
  <si>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</si>
  <si>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</si>
  <si>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</si>
  <si>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</si>
  <si>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</si>
  <si>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</si>
  <si>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</si>
  <si>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</si>
  <si>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</si>
  <si>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</si>
  <si>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</si>
  <si>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</si>
  <si>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</si>
  <si>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</si>
  <si>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</si>
  <si>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</si>
  <si>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</si>
  <si>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</si>
  <si>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</si>
  <si>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</si>
  <si>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</si>
  <si>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</si>
  <si>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</si>
  <si>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</si>
  <si>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</si>
  <si>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</si>
  <si>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</si>
  <si>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</si>
  <si>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</si>
  <si>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</si>
  <si>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</si>
  <si>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</si>
  <si>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</si>
  <si>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</si>
  <si>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</si>
  <si>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</si>
  <si>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</si>
  <si>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</si>
  <si>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</si>
  <si>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</si>
  <si>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</si>
  <si>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</si>
  <si>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</si>
  <si>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</si>
  <si>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</si>
  <si>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</si>
  <si>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</si>
  <si>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</si>
  <si>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</si>
  <si>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</si>
  <si>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</si>
  <si>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</si>
  <si>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</si>
  <si>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</si>
  <si>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</si>
  <si>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</si>
  <si>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</si>
  <si>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</si>
  <si>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</si>
  <si>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</si>
  <si>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</si>
  <si>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</si>
  <si>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</si>
  <si>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</si>
  <si>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</si>
  <si>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</si>
  <si>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</si>
  <si>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</si>
  <si>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</si>
  <si>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</si>
  <si>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</si>
  <si>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</si>
  <si>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</si>
  <si>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</si>
  <si>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</si>
  <si>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</si>
  <si>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</si>
  <si>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</si>
  <si>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</si>
  <si>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</si>
  <si>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</si>
  <si>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</si>
  <si>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</si>
  <si>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</si>
  <si>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</si>
  <si>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</si>
  <si>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</si>
  <si>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</si>
  <si>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</si>
  <si>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</si>
  <si>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</si>
  <si>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</si>
  <si>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</si>
  <si>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</si>
  <si>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</si>
  <si>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</si>
  <si>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</si>
  <si>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</si>
  <si>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</si>
  <si>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</si>
  <si>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</si>
  <si>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</si>
  <si>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</si>
  <si>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</si>
  <si>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</si>
  <si>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</si>
  <si>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</si>
  <si>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</si>
  <si>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</si>
  <si>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</si>
  <si>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</si>
  <si>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</si>
  <si>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</si>
  <si>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</si>
  <si>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</si>
  <si>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</si>
  <si>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</si>
  <si>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</si>
  <si>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</si>
  <si>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</si>
  <si>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</si>
  <si>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</si>
  <si>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</si>
  <si>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</si>
  <si>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</si>
  <si>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</si>
  <si>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</si>
  <si>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</si>
  <si>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</si>
  <si>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</si>
  <si>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</si>
  <si>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</si>
  <si>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</si>
  <si>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</si>
  <si>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</si>
  <si>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</si>
  <si>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</si>
  <si>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</si>
  <si>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</si>
  <si>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</si>
  <si>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</si>
  <si>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</si>
  <si>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</si>
  <si>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</si>
  <si>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</si>
  <si>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</si>
  <si>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</si>
  <si>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</si>
  <si>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</si>
  <si>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</si>
  <si>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</si>
  <si>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</si>
  <si>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</si>
  <si>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</si>
  <si>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</si>
  <si>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</si>
  <si>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</si>
  <si>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</si>
  <si>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</si>
  <si>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</si>
  <si>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</si>
  <si>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</si>
  <si>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</si>
  <si>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</si>
  <si>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</si>
  <si>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</si>
  <si>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</si>
  <si>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</si>
  <si>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</si>
  <si>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</si>
  <si>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</si>
  <si>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</si>
  <si>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</si>
  <si>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</si>
  <si>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</si>
  <si>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</si>
  <si>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</si>
  <si>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</si>
  <si>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</si>
  <si>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</si>
  <si>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</si>
  <si>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</si>
  <si>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</si>
  <si>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</si>
  <si>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</si>
  <si>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</si>
  <si>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</si>
  <si>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</si>
  <si>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</si>
  <si>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</si>
  <si>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</si>
  <si>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</si>
  <si>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</si>
  <si>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</si>
  <si>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</si>
  <si>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</si>
  <si>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</si>
  <si>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</si>
  <si>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</si>
  <si>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</si>
  <si>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</si>
  <si>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</si>
  <si>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</si>
  <si>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</si>
  <si>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</si>
  <si>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</si>
  <si>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</si>
  <si>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</si>
  <si>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</si>
  <si>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</si>
  <si>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</si>
  <si>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</si>
  <si>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</si>
  <si>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</si>
  <si>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</si>
  <si>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</si>
  <si>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</si>
  <si>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</si>
  <si>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</si>
  <si>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</si>
  <si>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</si>
  <si>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</si>
  <si>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</si>
  <si>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</si>
  <si>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</si>
  <si>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</si>
  <si>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</si>
  <si>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</si>
  <si>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</si>
  <si>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</si>
  <si>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</si>
  <si>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</si>
  <si>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</si>
  <si>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</si>
  <si>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</si>
  <si>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</si>
  <si>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</si>
  <si>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</si>
  <si>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</si>
  <si>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</si>
  <si>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</si>
  <si>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</si>
  <si>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</si>
  <si>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</si>
  <si>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</si>
  <si>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</si>
  <si>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</si>
  <si>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</si>
  <si>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</si>
  <si>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</si>
  <si>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</si>
  <si>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</si>
  <si>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</si>
  <si>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</si>
  <si>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</si>
  <si>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</si>
  <si>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</si>
  <si>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</si>
  <si>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</si>
  <si>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</si>
  <si>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</si>
  <si>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</si>
  <si>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</si>
  <si>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</si>
  <si>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</si>
  <si>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</si>
  <si>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</si>
  <si>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</si>
  <si>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</si>
  <si>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</si>
  <si>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</si>
  <si>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</si>
  <si>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</si>
  <si>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</si>
  <si>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</si>
  <si>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</si>
  <si>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</si>
  <si>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</si>
  <si>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</si>
  <si>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</si>
  <si>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</si>
  <si>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</si>
  <si>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</si>
  <si>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</si>
  <si>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</si>
  <si>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</si>
  <si>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</si>
  <si>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</si>
  <si>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</si>
  <si>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</si>
  <si>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</si>
  <si>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</si>
  <si>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</si>
  <si>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</si>
  <si>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</si>
  <si>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</si>
  <si>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</si>
  <si>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</si>
  <si>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</si>
  <si>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</si>
  <si>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</si>
  <si>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</si>
  <si>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</si>
  <si>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</si>
  <si>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</si>
  <si>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</si>
  <si>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</si>
  <si>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</si>
  <si>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</si>
  <si>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</si>
  <si>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</si>
  <si>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</si>
  <si>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</si>
  <si>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</si>
  <si>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</si>
  <si>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</si>
  <si>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</si>
  <si>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</si>
  <si>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</si>
  <si>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</si>
  <si>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</si>
  <si>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</si>
  <si>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</si>
  <si>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</si>
  <si>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</si>
  <si>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</si>
  <si>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</si>
  <si>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</si>
  <si>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</si>
  <si>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</si>
  <si>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</si>
  <si>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</si>
  <si>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</si>
  <si>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</si>
  <si>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</si>
  <si>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</si>
  <si>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</si>
  <si>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</si>
  <si>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</si>
  <si>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</si>
  <si>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</si>
  <si>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</si>
  <si>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</si>
  <si>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</si>
  <si>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</si>
  <si>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</si>
  <si>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</si>
  <si>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</si>
  <si>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</si>
  <si>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</si>
  <si>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</si>
  <si>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</si>
  <si>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</si>
  <si>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</si>
  <si>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</si>
  <si>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</si>
  <si>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</si>
  <si>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</si>
  <si>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</si>
  <si>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</si>
  <si>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</si>
  <si>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</si>
  <si>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</si>
  <si>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</si>
  <si>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</si>
  <si>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</si>
  <si>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</si>
  <si>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</si>
  <si>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</si>
  <si>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</si>
  <si>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</si>
  <si>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</si>
  <si>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</si>
  <si>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</si>
  <si>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</si>
  <si>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</si>
  <si>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</si>
  <si>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</si>
  <si>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</si>
  <si>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</si>
  <si>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</si>
  <si>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</si>
  <si>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</si>
  <si>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</si>
  <si>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</si>
  <si>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</si>
  <si>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</si>
  <si>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</si>
  <si>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</si>
  <si>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</si>
  <si>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</si>
  <si>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</si>
  <si>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</si>
  <si>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</si>
  <si>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</si>
  <si>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</si>
  <si>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</si>
  <si>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</si>
  <si>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</si>
  <si>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</si>
  <si>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</si>
  <si>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</si>
  <si>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</si>
  <si>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</si>
  <si>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</si>
  <si>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</si>
  <si>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</si>
  <si>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</si>
  <si>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</si>
  <si>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</si>
  <si>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</si>
  <si>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</si>
  <si>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</si>
  <si>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</si>
  <si>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</si>
  <si>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</si>
  <si>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</si>
  <si>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</si>
  <si>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</si>
  <si>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</si>
  <si>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</si>
  <si>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</si>
  <si>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</si>
  <si>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</si>
  <si>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</si>
  <si>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</si>
  <si>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</si>
  <si>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</si>
  <si>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</si>
  <si>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</si>
  <si>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</si>
  <si>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</si>
  <si>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</si>
  <si>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</si>
  <si>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</si>
  <si>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</si>
  <si>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</si>
  <si>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</si>
  <si>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</si>
  <si>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</si>
  <si>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</si>
  <si>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</si>
  <si>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</si>
  <si>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</si>
  <si>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</si>
  <si>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</si>
  <si>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</si>
  <si>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</si>
  <si>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</si>
  <si>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</si>
  <si>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</si>
  <si>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</si>
  <si>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</si>
  <si>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</si>
  <si>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</si>
  <si>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</si>
  <si>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</si>
  <si>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</si>
  <si>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</si>
  <si>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</si>
  <si>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</si>
  <si>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</si>
  <si>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</si>
  <si>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</si>
  <si>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</si>
  <si>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</si>
  <si>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</si>
  <si>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</si>
  <si>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</si>
  <si>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</si>
  <si>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</si>
  <si>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</si>
  <si>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</si>
  <si>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</si>
  <si>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</si>
  <si>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</si>
  <si>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</si>
  <si>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</si>
  <si>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</si>
  <si>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</si>
  <si>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</si>
  <si>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</si>
  <si>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</si>
  <si>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</si>
  <si>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</si>
  <si>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</si>
  <si>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</si>
  <si>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</si>
  <si>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</si>
  <si>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</si>
  <si>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</si>
  <si>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</si>
  <si>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</si>
  <si>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</si>
  <si>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</si>
  <si>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</si>
  <si>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</si>
  <si>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</si>
  <si>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</si>
  <si>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</si>
  <si>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</si>
  <si>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</si>
  <si>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</si>
  <si>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</si>
  <si>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</si>
  <si>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</si>
  <si>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</si>
  <si>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</si>
  <si>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</si>
  <si>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</si>
  <si>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</si>
  <si>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</si>
  <si>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</si>
  <si>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</si>
  <si>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</si>
  <si>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</si>
  <si>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</si>
  <si>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</si>
  <si>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</si>
  <si>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</si>
  <si>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</si>
  <si>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</si>
  <si>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</si>
  <si>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</si>
  <si>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</si>
  <si>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</si>
  <si>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</si>
  <si>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</si>
  <si>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</si>
  <si>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</si>
  <si>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</si>
  <si>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</si>
  <si>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</si>
  <si>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</si>
  <si>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</si>
  <si>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</si>
  <si>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</si>
  <si>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</si>
  <si>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</si>
  <si>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</si>
  <si>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</si>
  <si>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</si>
  <si>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</si>
  <si>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</si>
  <si>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</si>
  <si>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</si>
  <si>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</si>
  <si>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</si>
  <si>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</si>
  <si>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</si>
  <si>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</si>
  <si>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</si>
  <si>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</si>
  <si>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</si>
  <si>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</si>
  <si>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</si>
  <si>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</si>
  <si>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</si>
  <si>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</si>
  <si>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</si>
  <si>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</si>
  <si>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</si>
  <si>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</si>
  <si>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</si>
  <si>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</si>
  <si>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</si>
  <si>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</si>
  <si>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</si>
  <si>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</si>
  <si>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</si>
  <si>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</si>
  <si>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</si>
  <si>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</si>
  <si>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</si>
  <si>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</si>
  <si>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</si>
  <si>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</si>
  <si>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</si>
  <si>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</si>
  <si>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</si>
  <si>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</si>
  <si>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</si>
  <si>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</si>
  <si>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</si>
  <si>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</si>
  <si>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</si>
  <si>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</si>
  <si>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</si>
  <si>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</si>
  <si>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</si>
  <si>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</si>
  <si>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</si>
  <si>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</si>
  <si>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</si>
  <si>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</si>
  <si>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</si>
  <si>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</si>
  <si>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</si>
  <si>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</si>
  <si>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</si>
  <si>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</si>
  <si>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</si>
  <si>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</si>
  <si>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</si>
  <si>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</si>
  <si>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</si>
  <si>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</si>
  <si>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</si>
  <si>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</si>
  <si>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</si>
  <si>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</si>
  <si>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</si>
  <si>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</si>
  <si>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</si>
  <si>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</si>
  <si>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</si>
  <si>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</si>
  <si>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</si>
  <si>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</si>
  <si>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</si>
  <si>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</si>
  <si>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</si>
  <si>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</si>
  <si>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</si>
  <si>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</si>
  <si>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</si>
  <si>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</si>
  <si>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</si>
  <si>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</si>
  <si>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</si>
  <si>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</si>
  <si>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</si>
  <si>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</si>
  <si>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</si>
  <si>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</si>
  <si>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</si>
  <si>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</si>
  <si>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</si>
  <si>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</si>
  <si>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</si>
  <si>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</si>
  <si>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</si>
  <si>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</si>
  <si>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</si>
  <si>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</si>
  <si>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</si>
  <si>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</si>
  <si>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</si>
  <si>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</si>
  <si>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</si>
  <si>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</si>
  <si>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</si>
  <si>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</si>
  <si>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</si>
  <si>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</si>
  <si>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</si>
  <si>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</si>
  <si>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</si>
  <si>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</si>
  <si>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</si>
  <si>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</si>
  <si>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</si>
  <si>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</si>
  <si>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</si>
  <si>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</si>
  <si>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</si>
  <si>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</si>
  <si>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</si>
  <si>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</si>
  <si>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</si>
  <si>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</si>
  <si>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</si>
  <si>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</si>
  <si>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</si>
  <si>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</si>
  <si>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</si>
  <si>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</si>
  <si>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</si>
  <si>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</si>
  <si>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</si>
  <si>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</si>
  <si>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</si>
  <si>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</si>
  <si>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</si>
  <si>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</si>
  <si>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</si>
  <si>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</si>
  <si>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</si>
  <si>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</si>
  <si>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</si>
  <si>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</si>
  <si>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</si>
  <si>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</si>
  <si>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</si>
  <si>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</si>
  <si>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</si>
  <si>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</si>
  <si>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</si>
  <si>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</si>
  <si>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</si>
  <si>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</si>
  <si>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</si>
  <si>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</si>
  <si>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</si>
  <si>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</si>
  <si>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</si>
  <si>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</si>
  <si>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</si>
  <si>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</si>
  <si>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</si>
  <si>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</si>
  <si>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</si>
  <si>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</si>
  <si>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</si>
  <si>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</si>
  <si>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</si>
  <si>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</si>
  <si>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</si>
  <si>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</si>
  <si>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</si>
  <si>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</si>
  <si>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</si>
  <si>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</si>
  <si>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</si>
  <si>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</si>
  <si>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</si>
  <si>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</si>
  <si>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</si>
  <si>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</si>
  <si>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</si>
  <si>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</si>
  <si>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</si>
  <si>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</si>
  <si>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</si>
  <si>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</si>
  <si>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</si>
  <si>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</si>
  <si>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</si>
  <si>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</si>
  <si>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</si>
  <si>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</si>
  <si>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</si>
  <si>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</si>
  <si>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</si>
  <si>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</si>
  <si>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</si>
  <si>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</si>
  <si>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</si>
  <si>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</si>
  <si>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</si>
  <si>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</si>
  <si>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</si>
  <si>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</si>
  <si>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</si>
  <si>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</si>
  <si>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</si>
  <si>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</si>
  <si>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</si>
  <si>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</si>
  <si>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</si>
  <si>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</si>
  <si>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</si>
  <si>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</si>
  <si>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</si>
  <si>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</si>
  <si>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</si>
  <si>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</si>
  <si>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</si>
  <si>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</si>
  <si>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</si>
  <si>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</si>
  <si>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</si>
  <si>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</si>
  <si>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</si>
  <si>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</si>
  <si>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</si>
  <si>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</si>
  <si>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</si>
  <si>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</si>
  <si>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</si>
  <si>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</si>
  <si>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</si>
  <si>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</si>
  <si>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</si>
  <si>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</si>
  <si>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</si>
  <si>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</si>
  <si>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</si>
  <si>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</si>
  <si>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</si>
  <si>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</si>
  <si>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</si>
  <si>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</si>
  <si>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</si>
  <si>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</si>
  <si>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</si>
  <si>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</si>
  <si>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</si>
  <si>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</si>
  <si>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</si>
  <si>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</si>
  <si>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</si>
  <si>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</si>
  <si>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</si>
  <si>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</si>
  <si>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</si>
  <si>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</si>
  <si>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</si>
  <si>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</si>
  <si>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</si>
  <si>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</si>
  <si>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</si>
  <si>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</si>
  <si>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</si>
  <si>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</si>
  <si>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</si>
  <si>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</si>
  <si>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</si>
  <si>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</si>
  <si>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</si>
  <si>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</si>
  <si>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</si>
  <si>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</si>
  <si>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</si>
  <si>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</si>
  <si>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</si>
  <si>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</si>
  <si>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</si>
  <si>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</si>
  <si>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</si>
  <si>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</si>
  <si>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</si>
  <si>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</si>
  <si>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</si>
  <si>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</si>
  <si>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</si>
  <si>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</si>
  <si>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</si>
  <si>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</si>
  <si>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</si>
  <si>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</si>
  <si>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</si>
  <si>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</si>
  <si>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</si>
  <si>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</si>
  <si>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</si>
  <si>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</si>
  <si>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</si>
  <si>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</si>
  <si>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</si>
  <si>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</si>
  <si>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</si>
  <si>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</si>
  <si>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</si>
  <si>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</si>
  <si>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</si>
  <si>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</si>
  <si>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</si>
  <si>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</si>
  <si>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</si>
  <si>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</si>
  <si>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</si>
  <si>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</si>
  <si>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</si>
  <si>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</si>
  <si>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</si>
  <si>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</si>
  <si>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</si>
  <si>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</si>
  <si>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</si>
  <si>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</si>
  <si>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</si>
  <si>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</si>
  <si>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</si>
  <si>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</si>
  <si>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</si>
  <si>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</si>
  <si>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</si>
  <si>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</si>
  <si>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</si>
  <si>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</si>
  <si>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</si>
  <si>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</si>
  <si>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</si>
  <si>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</si>
  <si>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</si>
  <si>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</si>
  <si>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</si>
  <si>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</si>
  <si>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</si>
  <si>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</si>
  <si>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</si>
  <si>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</si>
  <si>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</si>
  <si>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</si>
  <si>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</si>
  <si>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</si>
  <si>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</si>
  <si>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</si>
  <si>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</si>
  <si>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</si>
  <si>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</si>
  <si>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</si>
  <si>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</si>
  <si>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</si>
  <si>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</si>
  <si>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</si>
  <si>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</si>
  <si>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</si>
  <si>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</si>
  <si>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</si>
  <si>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</si>
  <si>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</si>
  <si>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</si>
  <si>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</si>
  <si>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</si>
  <si>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</si>
  <si>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</si>
  <si>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</si>
  <si>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</si>
  <si>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</si>
  <si>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</si>
  <si>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</si>
  <si>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</si>
  <si>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</si>
  <si>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</si>
  <si>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</si>
  <si>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</si>
  <si>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</si>
  <si>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</si>
  <si>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</si>
  <si>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</si>
  <si>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</si>
  <si>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</si>
  <si>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</si>
  <si>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</si>
  <si>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</si>
  <si>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</si>
  <si>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</si>
  <si>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</si>
  <si>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</si>
  <si>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</si>
  <si>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</si>
  <si>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</si>
  <si>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</si>
  <si>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</si>
  <si>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</si>
  <si>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</si>
  <si>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</si>
  <si>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</si>
  <si>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</si>
  <si>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</si>
  <si>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</si>
  <si>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</si>
  <si>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</si>
  <si>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</si>
  <si>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</si>
  <si>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</si>
  <si>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</si>
  <si>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</si>
  <si>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</si>
  <si>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</si>
  <si>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</si>
  <si>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</si>
  <si>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</si>
  <si>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</si>
  <si>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</si>
  <si>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</si>
  <si>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</si>
  <si>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</si>
  <si>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</si>
  <si>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</si>
  <si>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</si>
  <si>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</si>
  <si>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</si>
  <si>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</si>
  <si>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</si>
  <si>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</si>
  <si>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</si>
  <si>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</si>
  <si>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</si>
  <si>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</si>
  <si>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</si>
  <si>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</si>
  <si>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</si>
  <si>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</si>
  <si>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</si>
  <si>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</si>
  <si>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</si>
  <si>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</si>
  <si>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</si>
  <si>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</si>
  <si>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</si>
  <si>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</si>
  <si>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</si>
  <si>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</si>
  <si>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</si>
  <si>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</si>
  <si>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</si>
  <si>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</si>
  <si>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</si>
  <si>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</si>
  <si>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</si>
  <si>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</si>
  <si>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</si>
  <si>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</si>
  <si>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</si>
  <si>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</si>
  <si>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</si>
  <si>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</si>
  <si>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</si>
  <si>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</si>
  <si>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</si>
  <si>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</si>
  <si>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</si>
  <si>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</si>
  <si>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</si>
  <si>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</si>
  <si>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</si>
  <si>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</si>
  <si>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</si>
  <si>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</si>
  <si>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</si>
  <si>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</si>
  <si>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</si>
  <si>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</si>
  <si>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</si>
  <si>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</si>
  <si>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</si>
  <si>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</si>
  <si>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</si>
  <si>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</si>
  <si>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</si>
  <si>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</si>
  <si>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</si>
  <si>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</si>
  <si>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</si>
  <si>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</si>
  <si>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</si>
  <si>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</si>
  <si>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</si>
  <si>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</si>
  <si>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</si>
  <si>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</si>
  <si>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</si>
  <si>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</si>
  <si>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</si>
  <si>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</si>
  <si>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</si>
  <si>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</si>
  <si>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</si>
  <si>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</si>
  <si>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</si>
  <si>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</si>
  <si>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</si>
  <si>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</si>
  <si>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</si>
  <si>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</si>
  <si>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</si>
  <si>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</si>
  <si>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</si>
  <si>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</si>
  <si>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</si>
  <si>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</si>
  <si>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</si>
  <si>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</si>
  <si>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</si>
  <si>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</si>
  <si>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</si>
  <si>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</si>
  <si>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</si>
  <si>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</si>
  <si>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</si>
  <si>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</si>
  <si>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</si>
  <si>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</si>
  <si>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</si>
  <si>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</si>
  <si>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</si>
  <si>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</si>
  <si>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</si>
  <si>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</si>
  <si>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</si>
  <si>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</si>
  <si>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</si>
  <si>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</si>
  <si>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</si>
  <si>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</si>
  <si>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</si>
  <si>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</si>
  <si>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</si>
  <si>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</si>
  <si>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</si>
  <si>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</si>
  <si>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</si>
  <si>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</si>
  <si>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</si>
  <si>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</si>
  <si>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</si>
  <si>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</si>
  <si>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</si>
  <si>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</si>
  <si>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</si>
  <si>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</si>
  <si>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</si>
  <si>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</si>
  <si>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</si>
  <si>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</si>
  <si>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</si>
  <si>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</si>
  <si>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</si>
  <si>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</si>
  <si>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</si>
  <si>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</si>
  <si>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</si>
  <si>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</si>
  <si>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</si>
  <si>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</si>
  <si>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</si>
  <si>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</si>
  <si>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</si>
  <si>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</si>
  <si>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</si>
  <si>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</si>
  <si>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</si>
  <si>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</si>
  <si>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</si>
  <si>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</si>
  <si>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</si>
  <si>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</si>
  <si>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</si>
  <si>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</si>
  <si>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</si>
  <si>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</si>
  <si>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</si>
  <si>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</si>
  <si>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</si>
  <si>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</si>
  <si>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</si>
  <si>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</si>
  <si>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</si>
  <si>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</si>
  <si>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</si>
  <si>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</si>
  <si>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</si>
  <si>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</si>
  <si>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</si>
  <si>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</si>
  <si>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</si>
  <si>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</si>
  <si>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</si>
  <si>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</si>
  <si>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</si>
  <si>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</si>
  <si>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</si>
  <si>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</si>
  <si>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</si>
  <si>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</si>
  <si>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</si>
  <si>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</si>
  <si>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</si>
  <si>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</si>
  <si>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</si>
  <si>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</si>
  <si>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</si>
  <si>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</si>
  <si>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</si>
  <si>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</si>
  <si>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</si>
  <si>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</si>
  <si>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</si>
  <si>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</si>
  <si>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</si>
  <si>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</si>
  <si>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</si>
  <si>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</si>
  <si>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</si>
  <si>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</si>
  <si>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</si>
  <si>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</si>
  <si>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</si>
  <si>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</si>
  <si>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</si>
  <si>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</si>
  <si>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</si>
  <si>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</si>
  <si>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</si>
  <si>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</si>
  <si>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</si>
  <si>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</si>
  <si>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</si>
  <si>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</si>
  <si>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</si>
  <si>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</si>
  <si>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</si>
  <si>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</si>
  <si>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</si>
  <si>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</si>
  <si>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</si>
  <si>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</si>
  <si>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</si>
  <si>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</si>
  <si>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</si>
  <si>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</si>
  <si>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</si>
  <si>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</si>
  <si>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</si>
  <si>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</si>
  <si>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</si>
  <si>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</si>
  <si>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</si>
  <si>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</si>
  <si>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</si>
  <si>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</si>
  <si>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</si>
  <si>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</si>
  <si>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</si>
  <si>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</si>
  <si>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</si>
  <si>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</si>
  <si>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</si>
  <si>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</si>
  <si>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</si>
  <si>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</si>
  <si>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</si>
  <si>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</si>
  <si>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</si>
  <si>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</si>
  <si>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</si>
  <si>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</si>
  <si>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</si>
  <si>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</si>
  <si>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</si>
  <si>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</si>
  <si>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</si>
  <si>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</si>
  <si>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</si>
  <si>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</si>
  <si>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</si>
  <si>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</si>
  <si>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</si>
  <si>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</si>
  <si>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</si>
  <si>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</si>
  <si>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</si>
  <si>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</si>
  <si>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</si>
  <si>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</si>
  <si>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</si>
  <si>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</si>
  <si>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</si>
  <si>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</si>
  <si>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</si>
  <si>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</si>
  <si>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</si>
  <si>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</si>
  <si>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</si>
  <si>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</si>
  <si>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</si>
  <si>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</si>
  <si>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</si>
  <si>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</si>
  <si>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</si>
  <si>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</si>
  <si>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</si>
  <si>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</si>
  <si>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</si>
  <si>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</si>
  <si>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</si>
  <si>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</si>
  <si>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</si>
  <si>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</si>
  <si>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</si>
  <si>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</si>
  <si>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</si>
  <si>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</si>
  <si>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</si>
  <si>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</si>
  <si>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</si>
  <si>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</si>
  <si>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</si>
  <si>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</si>
  <si>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</si>
  <si>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</si>
  <si>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</si>
  <si>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</si>
  <si>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</si>
  <si>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</si>
  <si>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</si>
  <si>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</si>
  <si>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</si>
  <si>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</si>
  <si>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</si>
  <si>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</si>
  <si>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</si>
  <si>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</si>
  <si>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</si>
  <si>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</si>
  <si>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</si>
  <si>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</si>
  <si>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</si>
  <si>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</si>
  <si>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</si>
  <si>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</si>
  <si>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</si>
  <si>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</si>
  <si>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</si>
  <si>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</si>
  <si>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</si>
  <si>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</si>
  <si>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</si>
  <si>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</si>
  <si>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</si>
  <si>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</si>
  <si>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</si>
  <si>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</si>
  <si>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</si>
  <si>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</si>
  <si>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</si>
  <si>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</si>
  <si>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</si>
  <si>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</si>
  <si>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</si>
  <si>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</si>
  <si>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</si>
  <si>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</si>
  <si>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</si>
  <si>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</si>
  <si>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</si>
  <si>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</si>
  <si>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</si>
  <si>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</si>
  <si>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</si>
  <si>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</si>
  <si>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</si>
  <si>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</si>
  <si>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</si>
  <si>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</si>
  <si>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</si>
  <si>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</si>
  <si>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</si>
  <si>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</si>
  <si>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</si>
  <si>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</si>
  <si>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</si>
  <si>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</si>
  <si>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</si>
  <si>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</si>
  <si>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</si>
  <si>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</si>
  <si>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</si>
  <si>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</si>
  <si>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</si>
  <si>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</si>
  <si>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</si>
  <si>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</si>
  <si>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</si>
  <si>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</si>
  <si>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</si>
  <si>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</si>
  <si>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</si>
  <si>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</si>
  <si>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</si>
  <si>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</si>
  <si>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</si>
  <si>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</si>
  <si>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</si>
  <si>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</si>
  <si>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</si>
  <si>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</si>
  <si>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</si>
  <si>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</si>
  <si>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</si>
  <si>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</si>
  <si>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</si>
  <si>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</si>
  <si>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</si>
  <si>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</si>
  <si>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</si>
  <si>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</si>
  <si>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</si>
  <si>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</si>
  <si>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</si>
  <si>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</si>
  <si>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</si>
  <si>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</si>
  <si>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</si>
  <si>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</si>
  <si>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</si>
  <si>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</si>
  <si>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</si>
  <si>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</si>
  <si>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</si>
  <si>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</si>
  <si>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</si>
  <si>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</si>
  <si>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</si>
  <si>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</si>
  <si>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</si>
  <si>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</si>
  <si>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</si>
  <si>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</si>
  <si>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</si>
  <si>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</si>
  <si>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</si>
  <si>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</si>
  <si>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</si>
  <si>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</si>
  <si>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</si>
  <si>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</si>
  <si>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</si>
  <si>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</si>
  <si>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</si>
  <si>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</si>
  <si>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</si>
  <si>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</si>
  <si>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</si>
  <si>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</si>
  <si>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</si>
  <si>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</si>
  <si>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</si>
  <si>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</si>
  <si>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</si>
  <si>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</si>
  <si>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</si>
  <si>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</si>
  <si>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</si>
  <si>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</si>
  <si>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</si>
  <si>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</si>
  <si>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</si>
  <si>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</si>
  <si>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</si>
  <si>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</si>
  <si>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</si>
  <si>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</si>
  <si>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</si>
  <si>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</si>
  <si>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</si>
  <si>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</si>
  <si>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</si>
  <si>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</si>
  <si>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</si>
  <si>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</si>
  <si>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</si>
  <si>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</si>
  <si>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</si>
  <si>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</si>
  <si>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</si>
  <si>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</si>
  <si>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</si>
  <si>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</si>
  <si>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</si>
  <si>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</si>
  <si>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</si>
  <si>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</si>
  <si>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</si>
  <si>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</si>
  <si>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</si>
  <si>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</si>
  <si>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</si>
  <si>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</si>
  <si>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</si>
  <si>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</si>
  <si>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</si>
  <si>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</si>
  <si>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</si>
  <si>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</si>
  <si>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</si>
  <si>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</si>
  <si>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</si>
  <si>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</si>
  <si>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</si>
  <si>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</si>
  <si>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</si>
  <si>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</si>
  <si>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</si>
  <si>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</si>
  <si>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</si>
  <si>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</si>
  <si>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</si>
  <si>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</si>
  <si>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</si>
  <si>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</si>
  <si>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</si>
  <si>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</si>
  <si>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</si>
  <si>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</si>
  <si>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</si>
  <si>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</si>
  <si>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</si>
  <si>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</si>
  <si>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</si>
  <si>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</si>
  <si>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</si>
  <si>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</si>
  <si>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</si>
  <si>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</si>
  <si>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</si>
  <si>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</si>
  <si>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</si>
  <si>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</si>
  <si>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</si>
  <si>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</si>
  <si>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</si>
  <si>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</si>
  <si>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</si>
  <si>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</si>
  <si>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</si>
  <si>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</si>
  <si>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</si>
  <si>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</si>
  <si>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</si>
  <si>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</si>
  <si>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</si>
  <si>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</si>
  <si>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</si>
  <si>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</si>
  <si>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</si>
  <si>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</si>
  <si>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</si>
  <si>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</si>
  <si>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</si>
  <si>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</si>
  <si>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</si>
  <si>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</si>
  <si>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</si>
  <si>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</si>
  <si>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</si>
  <si>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</si>
  <si>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</si>
  <si>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</si>
  <si>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</si>
  <si>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</si>
  <si>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</si>
  <si>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</si>
  <si>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</si>
  <si>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</si>
  <si>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</si>
  <si>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</si>
  <si>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</si>
  <si>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</si>
  <si>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</si>
  <si>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</si>
  <si>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</si>
  <si>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</si>
  <si>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</si>
  <si>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</si>
  <si>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</si>
  <si>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</si>
  <si>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</si>
  <si>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PCM-20251126-00000123</t>
  </si>
  <si>
    <t>Site under night access team will check early morning</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</si>
  <si>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</si>
  <si>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</si>
  <si>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</si>
  <si>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</si>
  <si>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</si>
  <si>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</si>
  <si>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</si>
  <si>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</si>
  <si>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</si>
  <si>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</si>
  <si>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</si>
  <si>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</si>
  <si>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</si>
  <si>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</si>
  <si>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</si>
  <si>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</si>
  <si>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</si>
  <si>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</si>
  <si>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</si>
  <si>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</si>
  <si>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</si>
  <si>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</si>
  <si>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</si>
  <si>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</si>
  <si>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</si>
  <si>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</si>
  <si>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</si>
  <si>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</si>
  <si>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</si>
  <si>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</si>
  <si>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</si>
  <si>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</si>
  <si>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</si>
  <si>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</si>
  <si>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</si>
  <si>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</si>
  <si>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</si>
  <si>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</si>
  <si>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</si>
  <si>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</si>
  <si>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</si>
  <si>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</si>
  <si>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</si>
  <si>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</si>
  <si>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</si>
  <si>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</si>
  <si>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</si>
  <si>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</si>
  <si>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</si>
  <si>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</si>
  <si>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</si>
  <si>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</si>
  <si>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</si>
  <si>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</si>
  <si>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</si>
  <si>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</si>
  <si>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</si>
  <si>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</si>
  <si>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</si>
  <si>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</si>
  <si>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</si>
  <si>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</si>
  <si>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</si>
  <si>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</si>
  <si>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</si>
  <si>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</si>
  <si>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</si>
  <si>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</si>
  <si>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</si>
  <si>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</si>
  <si>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</si>
  <si>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</si>
  <si>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</si>
  <si>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</si>
  <si>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</si>
  <si>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</si>
  <si>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</si>
  <si>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</si>
  <si>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</si>
  <si>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</si>
  <si>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</si>
  <si>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</si>
  <si>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</si>
  <si>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</si>
  <si>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 xml:space="preserve"> PCM-20250215-00000830 </t>
  </si>
  <si>
    <t>LTE site still down and  site located in aramco area access issue need special permission</t>
  </si>
  <si>
    <t>PCM-20251125-00002125</t>
  </si>
  <si>
    <t>Team face access issue due to gate closed due to owner</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</si>
  <si>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</si>
  <si>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</si>
  <si>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</si>
  <si>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</si>
  <si>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</si>
  <si>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</si>
  <si>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</si>
  <si>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</si>
  <si>
    <t>PCM-20251125-00001954</t>
  </si>
  <si>
    <t>Site was night access, team moved 60 mins</t>
  </si>
  <si>
    <t>PCM-20251126-00000285</t>
  </si>
  <si>
    <t>EM team on the way 10 mins</t>
  </si>
  <si>
    <t>PCM-20251126-00000354</t>
  </si>
  <si>
    <t>EM team on the way 70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</si>
</sst>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sz val="9"/>
      <color rgb="FF606266"/>
      <name val="Arial"/>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0" borderId="0" xfId="0" applyFont="1"/>
    <xf numFmtId="0" fontId="20" fillId="0" borderId="9" xfId="0" applyFont="1" applyBorder="1" applyAlignment="1">
      <alignment horizontal="center" vertical="center"/>
    </xf>
    <xf numFmtId="0" fontId="20" fillId="7" borderId="8" xfId="0" applyFont="1" applyFill="1" applyBorder="1" applyAlignment="1">
      <alignment horizontal="center" vertical="center"/>
    </xf>
    <xf numFmtId="0" fontId="20" fillId="2" borderId="8" xfId="0" applyFont="1" applyFill="1" applyBorder="1" applyAlignment="1">
      <alignment horizontal="center" vertical="center"/>
    </xf>
    <xf numFmtId="165" fontId="20" fillId="0" borderId="9" xfId="0" applyNumberFormat="1" applyFont="1" applyBorder="1" applyAlignment="1">
      <alignment horizontal="center" vertical="center"/>
    </xf>
    <xf numFmtId="0" fontId="20" fillId="18" borderId="8" xfId="0" applyFont="1" applyFill="1" applyBorder="1" applyAlignment="1">
      <alignment horizontal="center" vertical="center" wrapText="1"/>
    </xf>
    <xf numFmtId="0" fontId="27" fillId="7" borderId="8" xfId="0" applyFont="1" applyFill="1" applyBorder="1" applyAlignment="1">
      <alignment horizontal="center" vertical="center"/>
    </xf>
    <xf numFmtId="0" fontId="21" fillId="0" borderId="0" xfId="0" applyFont="1" applyAlignment="1">
      <alignment wrapText="1"/>
    </xf>
    <xf numFmtId="164" fontId="21" fillId="0" borderId="0" xfId="0" applyNumberFormat="1" applyFont="1"/>
    <xf numFmtId="165" fontId="21" fillId="0" borderId="0" xfId="0" applyNumberFormat="1" applyFont="1"/>
    <xf numFmtId="0" fontId="18" fillId="7" borderId="6" xfId="0" applyFont="1" applyFill="1" applyBorder="1" applyAlignment="1">
      <alignment horizontal="center" vertical="center"/>
    </xf>
    <xf numFmtId="0" fontId="18" fillId="7" borderId="1" xfId="0" applyFont="1" applyFill="1" applyBorder="1" applyAlignment="1">
      <alignment horizontal="center" vertical="center" wrapText="1"/>
    </xf>
    <xf numFmtId="164" fontId="18" fillId="7" borderId="1" xfId="0" applyNumberFormat="1" applyFont="1" applyFill="1" applyBorder="1" applyAlignment="1">
      <alignment horizontal="center" vertical="center"/>
    </xf>
    <xf numFmtId="165" fontId="18" fillId="7" borderId="1" xfId="0" applyNumberFormat="1" applyFont="1" applyFill="1" applyBorder="1" applyAlignment="1">
      <alignment horizontal="center" vertical="center"/>
    </xf>
    <xf numFmtId="166"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xf>
    <xf numFmtId="0" fontId="18" fillId="7" borderId="5" xfId="0" applyFont="1" applyFill="1" applyBorder="1" applyAlignment="1">
      <alignment horizontal="center" vertical="center"/>
    </xf>
  </cellXfs>
  <cellStyles count="2">
    <cellStyle name="Hyperlink" xfId="1" builtinId="8"/>
    <cellStyle name="Normal" xfId="0" builtinId="0"/>
  </cellStyles>
  <dxfs count="212">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1"/>
      <tableStyleElement type="secondRowStripe" dxfId="210"/>
    </tableStyle>
    <tableStyle name="R4-style" pivot="0" count="2" xr9:uid="{77AE9F50-97BF-4159-B679-31472073B654}">
      <tableStyleElement type="firstRowStripe" dxfId="209"/>
      <tableStyleElement type="secondRowStripe" dxfId="208"/>
    </tableStyle>
    <tableStyle name="R5-style" pivot="0" count="2" xr9:uid="{AD12C9A5-1F34-43AA-AAE7-75BCDDC91B59}">
      <tableStyleElement type="firstRowStripe" dxfId="207"/>
      <tableStyleElement type="secondRowStripe" dxfId="206"/>
    </tableStyle>
    <tableStyle name="R6-style" pivot="0" count="2" xr9:uid="{C3E12290-DC8B-4BD6-BE37-56C4CBB4A158}">
      <tableStyleElement type="firstRowStripe" dxfId="205"/>
      <tableStyleElement type="secondRowStripe" dxfId="204"/>
    </tableStyle>
    <tableStyle name="R6-style 2" pivot="0" count="2" xr9:uid="{BDD812D4-7BED-44DC-B88C-1BB7B09B1E54}">
      <tableStyleElement type="firstRowStripe" dxfId="203"/>
      <tableStyleElement type="secondRowStripe" dxfId="202"/>
    </tableStyle>
    <tableStyle name="R6-style 3" pivot="0" count="2" xr9:uid="{77756906-F756-4B78-A11F-BCDB11B6C4D7}">
      <tableStyleElement type="firstRowStripe" dxfId="201"/>
      <tableStyleElement type="secondRowStripe" dxfId="200"/>
    </tableStyle>
    <tableStyle name="R6-style 4" pivot="0" count="2" xr9:uid="{691627C6-EE15-4EED-AE01-ED65075D6119}">
      <tableStyleElement type="firstRowStripe" dxfId="199"/>
      <tableStyleElement type="secondRowStripe" dxfId="198"/>
    </tableStyle>
    <tableStyle name="R6-style 5" pivot="0" count="2" xr9:uid="{AF3631A8-C005-4414-A160-13325C8E88D6}">
      <tableStyleElement type="firstRowStripe" dxfId="197"/>
      <tableStyleElement type="secondRowStripe" dxfId="196"/>
    </tableStyle>
    <tableStyle name="R6-style 6" pivot="0" count="2" xr9:uid="{DF662C83-6FBD-44FA-A474-9A88B3E85FE2}">
      <tableStyleElement type="firstRowStripe" dxfId="195"/>
      <tableStyleElement type="secondRowStripe" dxfId="194"/>
    </tableStyle>
    <tableStyle name="R6-style 7" pivot="0" count="2" xr9:uid="{8AE85B5B-5C24-4438-B48E-E48CB23C4A51}">
      <tableStyleElement type="firstRowStripe" dxfId="193"/>
      <tableStyleElement type="secondRowStripe" dxfId="192"/>
    </tableStyle>
    <tableStyle name="R6-style 8" pivot="0" count="2" xr9:uid="{17D5481C-81F7-4BA6-AAF5-5B99F719737A}">
      <tableStyleElement type="firstRowStripe" dxfId="191"/>
      <tableStyleElement type="secondRowStripe" dxfId="190"/>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89" headerRowBorderDxfId="187" tableBorderDxfId="188" totalsRowBorderDxfId="186">
  <autoFilter ref="A1:R11417" xr:uid="{027D062C-6DC6-46FB-B41D-D30D2CAA82F0}"/>
  <tableColumns count="18">
    <tableColumn id="1" xr3:uid="{00000000-0010-0000-0700-000001000000}" name="Site ID Code" dataDxfId="185"/>
    <tableColumn id="2" xr3:uid="{00000000-0010-0000-0700-000002000000}" name="2G Site ID" dataDxfId="184"/>
    <tableColumn id="3" xr3:uid="{00000000-0010-0000-0700-000003000000}" name="3G Site ID" dataDxfId="183"/>
    <tableColumn id="4" xr3:uid="{00000000-0010-0000-0700-000004000000}" name="4G ID" dataDxfId="182"/>
    <tableColumn id="5" xr3:uid="{00000000-0010-0000-0700-000005000000}" name="5G ID" dataDxfId="181"/>
    <tableColumn id="6" xr3:uid="{00000000-0010-0000-0700-000006000000}" name="Power Type" dataDxfId="180"/>
    <tableColumn id="7" xr3:uid="{00000000-0010-0000-0700-000007000000}" name="BB Status" dataDxfId="179"/>
    <tableColumn id="8" xr3:uid="{00000000-0010-0000-0700-000008000000}" name="EOL Gen" dataDxfId="178"/>
    <tableColumn id="9" xr3:uid="{00000000-0010-0000-0700-000009000000}" name="Site Owner" dataDxfId="177"/>
    <tableColumn id="10" xr3:uid="{00000000-0010-0000-0700-00000A000000}" name="Connectivity" dataDxfId="176"/>
    <tableColumn id="11" xr3:uid="{00000000-0010-0000-0700-00000B000000}" name="Regions" dataDxfId="175"/>
    <tableColumn id="12" xr3:uid="{FF9FE004-80E0-4A93-8A9F-032BC94D00C4}" name="Obsolete AC" dataDxfId="174"/>
    <tableColumn id="13" xr3:uid="{350D3154-7E63-4C40-89A4-CFEFE5108FBF}" name="Obsolete Rectifier" dataDxfId="173"/>
    <tableColumn id="14" xr3:uid="{96017C27-C73A-4D3F-8A61-F243431F3F03}" name="Obsolete Fire" dataDxfId="172"/>
    <tableColumn id="15" xr3:uid="{99EEE141-B275-44E5-9C71-E06EB2963B4E}" name="White List" dataDxfId="171"/>
    <tableColumn id="16" xr3:uid="{4918A51B-7955-403A-974F-B83FB0CF1BBB}" name="MC Name" dataDxfId="170"/>
    <tableColumn id="17" xr3:uid="{C4B61249-9483-4B71-826B-96EF12AE9962}" name="White List Remarks" dataDxfId="169"/>
    <tableColumn id="18" xr3:uid="{6759D212-C4ED-4DBA-9886-F33BF6148672}" name="Suffix" dataDxfId="168"/>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5" totalsRowShown="0" headerRowDxfId="167" dataDxfId="166" headerRowBorderDxfId="164" tableBorderDxfId="165" totalsRowBorderDxfId="163">
  <autoFilter ref="A1:L5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2"/>
    <tableColumn id="2" xr3:uid="{00000000-0010-0000-0100-000002000000}" name="Region" dataDxfId="161">
      <calculatedColumnFormula>IFERROR(VLOOKUP(D2,DB!A:K,11,0),"")</calculatedColumnFormula>
    </tableColumn>
    <tableColumn id="3" xr3:uid="{00000000-0010-0000-0100-000003000000}" name="Count sites" dataDxfId="160"/>
    <tableColumn id="4" xr3:uid="{00000000-0010-0000-0100-000004000000}" name="Hub Site" dataDxfId="159"/>
    <tableColumn id="5" xr3:uid="{00000000-0010-0000-0100-000005000000}" name="Fault Level" dataDxfId="158"/>
    <tableColumn id="6" xr3:uid="{00000000-0010-0000-0100-000006000000}" name="PCM Created At" dataDxfId="157"/>
    <tableColumn id="7" xr3:uid="{00000000-0010-0000-0100-000007000000}" name="Elapsed Duration(Hrs)" dataDxfId="156">
      <calculatedColumnFormula>IFERROR(NOW()-F2,"-")</calculatedColumnFormula>
    </tableColumn>
    <tableColumn id="8" xr3:uid="{00000000-0010-0000-0100-000008000000}" name="Creat Fault First Time Occured" dataDxfId="155"/>
    <tableColumn id="9" xr3:uid="{00000000-0010-0000-0100-000009000000}" name="Power Source" dataDxfId="154">
      <calculatedColumnFormula>IFERROR(VLOOKUP(D2,DB!A:F,6,0),"")</calculatedColumnFormula>
    </tableColumn>
    <tableColumn id="10" xr3:uid="{00000000-0010-0000-0100-00000A000000}" name="Battery Backup Status" dataDxfId="153">
      <calculatedColumnFormula>IFERROR(VLOOKUP(D2,DB!A:G,7,0),"")</calculatedColumnFormula>
    </tableColumn>
    <tableColumn id="11" xr3:uid="{00000000-0010-0000-0100-00000B000000}" name="EM Field Feedback" dataDxfId="152"/>
    <tableColumn id="12" xr3:uid="{00000000-0010-0000-0100-00000C000000}" name="Site Owner" dataDxfId="151">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13" totalsRowShown="0" headerRowDxfId="150" dataDxfId="149" headerRowBorderDxfId="147" tableBorderDxfId="148" totalsRowBorderDxfId="146">
  <autoFilter ref="A1:CJ11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45"/>
    <tableColumn id="2" xr3:uid="{00000000-0010-0000-0300-000002000000}" name="Region" dataDxfId="144">
      <calculatedColumnFormula>IFERROR(VLOOKUP(D2,DB!A:K,11,0),"")</calculatedColumnFormula>
    </tableColumn>
    <tableColumn id="3" xr3:uid="{00000000-0010-0000-0300-000003000000}" name="Count sites" dataDxfId="143"/>
    <tableColumn id="4" xr3:uid="{00000000-0010-0000-0300-000004000000}" name="Hub Site" dataDxfId="142"/>
    <tableColumn id="5" xr3:uid="{00000000-0010-0000-0300-000005000000}" name="Fault Level" dataDxfId="141"/>
    <tableColumn id="6" xr3:uid="{00000000-0010-0000-0300-000006000000}" name="PCM Created At" dataDxfId="140"/>
    <tableColumn id="7" xr3:uid="{00000000-0010-0000-0300-000007000000}" name="Elapsed Duration(Hrs)" dataDxfId="139">
      <calculatedColumnFormula>IFERROR(NOW()-F2,"-")</calculatedColumnFormula>
    </tableColumn>
    <tableColumn id="8" xr3:uid="{00000000-0010-0000-0300-000008000000}" name="Creat Fault First Time Occured" dataDxfId="138"/>
    <tableColumn id="9" xr3:uid="{00000000-0010-0000-0300-000009000000}" name="Power Source" dataDxfId="137">
      <calculatedColumnFormula>IFERROR(VLOOKUP(D2,DB!A:F,6,0),"")</calculatedColumnFormula>
    </tableColumn>
    <tableColumn id="10" xr3:uid="{00000000-0010-0000-0300-00000A000000}" name="Battery Backup Status" dataDxfId="136">
      <calculatedColumnFormula>IFERROR(VLOOKUP(D2,DB!A:G,7,0),"")</calculatedColumnFormula>
    </tableColumn>
    <tableColumn id="11" xr3:uid="{00000000-0010-0000-0300-00000B000000}" name="EM Field Feedback" dataDxfId="135"/>
    <tableColumn id="12" xr3:uid="{00000000-0010-0000-0300-00000C000000}" name="Site Owner" dataDxfId="134">
      <calculatedColumnFormula>IFERROR(VLOOKUP(D2,DB!A:I,9,0),"")</calculatedColumnFormula>
    </tableColumn>
    <tableColumn id="13" xr3:uid="{93DE84C4-6B8F-4C85-85FA-3FC22FF5D205}" name="Column1" dataDxfId="133"/>
    <tableColumn id="14" xr3:uid="{5ED03953-0105-4BB0-A8C5-F8875BEFF41D}" name="Column2" dataDxfId="132"/>
    <tableColumn id="15" xr3:uid="{13BCC3F8-676D-4B1F-8AE3-4162A85F8189}" name="Column3" dataDxfId="131"/>
    <tableColumn id="16" xr3:uid="{A0FBB7DA-4924-4940-984B-2CBA2ED0152E}" name="Column4" dataDxfId="130"/>
    <tableColumn id="17" xr3:uid="{23079518-3C8B-41E3-A398-3D9F04902B2C}" name="Column5" dataDxfId="129"/>
    <tableColumn id="18" xr3:uid="{C3195E8B-A159-45B1-899A-A45626924B43}" name="Column6" dataDxfId="128"/>
    <tableColumn id="19" xr3:uid="{730AAE1E-33F2-4B9E-9490-1913800456BD}" name="Column7" dataDxfId="127"/>
    <tableColumn id="20" xr3:uid="{F6599BAF-324E-4D26-878E-9D87F553C83B}" name="Column8" dataDxfId="126"/>
    <tableColumn id="21" xr3:uid="{A3FCFFE2-8A69-4E2D-BCD4-8A154BDD1536}" name="Column9" dataDxfId="125"/>
    <tableColumn id="22" xr3:uid="{0345735C-CF9A-4527-9303-7F821722E99F}" name="Column10" dataDxfId="124"/>
    <tableColumn id="23" xr3:uid="{0346702D-AE29-4380-AB1A-6B984E1834D5}" name="Column11" dataDxfId="123"/>
    <tableColumn id="24" xr3:uid="{E69EAB46-36B5-46B7-8E99-785A56677F05}" name="Column12" dataDxfId="122"/>
    <tableColumn id="25" xr3:uid="{D0EA2767-255F-4D61-AB3B-BC21CE83CFE9}" name="Column13" dataDxfId="121"/>
    <tableColumn id="26" xr3:uid="{B8B78CF0-B403-4230-B29F-BA03DD34189F}" name="Column14" dataDxfId="120"/>
    <tableColumn id="27" xr3:uid="{BBE8D0D4-2360-4769-B5F6-9612F07336E8}" name="Column15" dataDxfId="119"/>
    <tableColumn id="28" xr3:uid="{E0F562E2-6FE0-4418-A8B0-EB0B66DA21CA}" name="Column16" dataDxfId="118"/>
    <tableColumn id="29" xr3:uid="{3716472F-9EED-4E20-8291-342D52F56C2C}" name="Column17" dataDxfId="117"/>
    <tableColumn id="30" xr3:uid="{91248E53-FA49-4313-A56A-1E694CE29C55}" name="Column18" dataDxfId="116"/>
    <tableColumn id="31" xr3:uid="{701207AA-4AC4-44AE-9385-9048B8C9534F}" name="Column19" dataDxfId="115"/>
    <tableColumn id="32" xr3:uid="{84CD12B4-15F7-4356-9AD4-D3F15236D6B2}" name="Column20" dataDxfId="114"/>
    <tableColumn id="33" xr3:uid="{57368AAF-D037-4839-A084-0C1EA9480006}" name="Column21" dataDxfId="113"/>
    <tableColumn id="34" xr3:uid="{9A2E1BD8-5ECB-4D0F-9221-15DD4D4E5A98}" name="Column22" dataDxfId="112"/>
    <tableColumn id="35" xr3:uid="{D14E0DC6-A6E4-430F-A396-EA430FD45EB8}" name="Column23" dataDxfId="111"/>
    <tableColumn id="36" xr3:uid="{6C69F8CE-FE6F-4F28-80EB-DF23909E62D7}" name="Column24" dataDxfId="110"/>
    <tableColumn id="37" xr3:uid="{D26F43B4-E91E-4FEB-BA58-E1451E4EC382}" name="Column25" dataDxfId="109"/>
    <tableColumn id="38" xr3:uid="{48D94BF7-21DA-4E99-9CE6-AD6E855E4A5F}" name="Column26" dataDxfId="108"/>
    <tableColumn id="39" xr3:uid="{093ED6C6-B062-44F6-AE70-05D0449E27DE}" name="Column27" dataDxfId="107"/>
    <tableColumn id="40" xr3:uid="{8C861ECA-5593-48C0-818D-2A6B76086C87}" name="Column28" dataDxfId="106"/>
    <tableColumn id="41" xr3:uid="{B48F77CD-8A86-4D50-B0FC-20096A287EE6}" name="Column29" dataDxfId="105"/>
    <tableColumn id="42" xr3:uid="{439541EC-592F-4CF1-90C9-0320D019ED7C}" name="Column30" dataDxfId="104"/>
    <tableColumn id="43" xr3:uid="{3F3AF1F3-EDC5-4247-9547-EA63CBD941EC}" name="Column31" dataDxfId="103"/>
    <tableColumn id="44" xr3:uid="{54C7567D-E2D2-4447-9034-89508CCBA75C}" name="Column32" dataDxfId="102"/>
    <tableColumn id="45" xr3:uid="{8ACBDCD0-A5D3-463C-BC6E-8D866E80EC06}" name="Column33" dataDxfId="101"/>
    <tableColumn id="46" xr3:uid="{A1D3813F-D43E-4EE8-9902-C200DC347B9B}" name="Column34" dataDxfId="100"/>
    <tableColumn id="47" xr3:uid="{F6CBF00D-C373-470E-888F-CEA357E32D28}" name="Column35" dataDxfId="99"/>
    <tableColumn id="48" xr3:uid="{32C8A2C4-3FB1-421D-BB3E-81957EFE9171}" name="Column36" dataDxfId="98"/>
    <tableColumn id="49" xr3:uid="{01FE1CEA-D0E1-4CC8-AF91-763E68CB566E}" name="Column37" dataDxfId="97"/>
    <tableColumn id="50" xr3:uid="{727D9150-7F8C-4E5D-8CA4-89D6AEF4C9A8}" name="Column38" dataDxfId="96"/>
    <tableColumn id="51" xr3:uid="{C749A9D0-77FD-43D2-9EFF-65F79EE0A5A9}" name="Column39" dataDxfId="95"/>
    <tableColumn id="52" xr3:uid="{72D187B3-77E3-4E7E-B57B-C9BAF8FA546D}" name="Column40" dataDxfId="94"/>
    <tableColumn id="53" xr3:uid="{A3926352-5338-43B4-A6AE-335DC26E2E5C}" name="Column41" dataDxfId="93"/>
    <tableColumn id="54" xr3:uid="{DC77CF2A-91BC-4331-88FC-867BBCA2AF77}" name="Column42" dataDxfId="92"/>
    <tableColumn id="55" xr3:uid="{E12ECDAF-EE0A-4FFE-9A3C-F1A2A3E9F811}" name="Column43" dataDxfId="91"/>
    <tableColumn id="56" xr3:uid="{921A2207-FAB1-4F5C-A4CF-9867264AFF3E}" name="Column44" dataDxfId="90"/>
    <tableColumn id="57" xr3:uid="{20E04E3A-84DE-43BD-8C4D-5FC11F327BB0}" name="Column45" dataDxfId="89"/>
    <tableColumn id="58" xr3:uid="{5ADD66C9-74E0-4860-9CD7-0D6D648CFAF7}" name="Column46" dataDxfId="88"/>
    <tableColumn id="59" xr3:uid="{00995596-34AC-464A-8F19-D179C518EF78}" name="Column47" dataDxfId="87"/>
    <tableColumn id="60" xr3:uid="{2A29D264-E5AA-41E7-863B-E2FD0D3D3B9A}" name="Column48" dataDxfId="86"/>
    <tableColumn id="61" xr3:uid="{301DFFB3-485F-4FCF-BEFB-EF4BEA4B2B25}" name="Column49" dataDxfId="85"/>
    <tableColumn id="62" xr3:uid="{7218796C-E587-4F71-BBB7-3E3191A84381}" name="Column50" dataDxfId="84"/>
    <tableColumn id="63" xr3:uid="{4C44ED8D-19B1-48FB-B469-BC932FEEB2F2}" name="Column51" dataDxfId="83"/>
    <tableColumn id="64" xr3:uid="{6B893E2B-4224-4CD0-B66E-40FEB985F106}" name="Column52" dataDxfId="82"/>
    <tableColumn id="65" xr3:uid="{4CAFC04C-1058-4A02-93EC-272BB755BE87}" name="Column53" dataDxfId="81"/>
    <tableColumn id="66" xr3:uid="{46A9D8C9-2CF8-4C5D-B885-F38BEE71C3B3}" name="Column54" dataDxfId="80"/>
    <tableColumn id="67" xr3:uid="{74F487F9-F4A0-464B-8019-D97D7F187EAF}" name="Column55" dataDxfId="79"/>
    <tableColumn id="68" xr3:uid="{8B2D212E-60FF-40CD-BC4F-7F247E624A9B}" name="Column56" dataDxfId="78"/>
    <tableColumn id="69" xr3:uid="{07F256A5-417C-4FB0-BE91-4C481B01D65D}" name="Column57" dataDxfId="77"/>
    <tableColumn id="70" xr3:uid="{412DE975-6311-4467-B419-E85AC55C3F91}" name="Column58" dataDxfId="76"/>
    <tableColumn id="71" xr3:uid="{F376E0E0-A014-4B18-80F6-5FF257DC768E}" name="Column59" dataDxfId="75"/>
    <tableColumn id="72" xr3:uid="{DBA50943-F9B7-4D8F-909C-346E6CA9DE24}" name="Column60" dataDxfId="74"/>
    <tableColumn id="73" xr3:uid="{D111463F-5D7E-4B58-9632-2C50521D848C}" name="Column61" dataDxfId="73"/>
    <tableColumn id="74" xr3:uid="{8862B961-1F51-46E2-B575-87D3A66984A6}" name="Column62" dataDxfId="72"/>
    <tableColumn id="75" xr3:uid="{080BF745-C9E8-47F9-B6CD-1F054B553245}" name="Column63" dataDxfId="71"/>
    <tableColumn id="76" xr3:uid="{041B9BBD-C807-4F03-9E11-919A8971E2F2}" name="Column64" dataDxfId="70"/>
    <tableColumn id="77" xr3:uid="{A5A6C4A8-207D-4493-A09C-8B610E1D726E}" name="Column65" dataDxfId="69"/>
    <tableColumn id="78" xr3:uid="{AB77CD7C-CF0E-4250-922C-C4E6033DD3B4}" name="Column66" dataDxfId="68"/>
    <tableColumn id="79" xr3:uid="{C4C10E5D-A4D1-47D2-B4CE-E14732975159}" name="Column67" dataDxfId="67"/>
    <tableColumn id="80" xr3:uid="{84839B3A-7512-4494-8FE4-5278D9C73B7E}" name="Column68" dataDxfId="66"/>
    <tableColumn id="81" xr3:uid="{F51A22A7-6D33-4349-8E23-FF08462654F5}" name="Column69" dataDxfId="65"/>
    <tableColumn id="82" xr3:uid="{4AB94226-1F0C-485C-A0D1-62F0272359A6}" name="Column70" dataDxfId="64"/>
    <tableColumn id="83" xr3:uid="{ED1C2149-E213-44FC-9AC9-BB32405D0BA4}" name="Column71" dataDxfId="63"/>
    <tableColumn id="84" xr3:uid="{236BF4A2-6E57-4669-AB2B-19480268F23A}" name="Column72" dataDxfId="62"/>
    <tableColumn id="85" xr3:uid="{139B5F7F-02B9-4C39-8E8A-70B35201C22A}" name="Column73" dataDxfId="61"/>
    <tableColumn id="86" xr3:uid="{3E6DCE9B-785B-45A1-A08D-36ED62824177}" name="Column74" dataDxfId="60"/>
    <tableColumn id="87" xr3:uid="{769A47C6-E47C-4FF1-ACD6-A6BBCEF93AC3}" name="Column75" dataDxfId="59"/>
    <tableColumn id="88" xr3:uid="{BF33E36A-E42B-45EE-90C5-E9C2E320E394}" name="Column76" dataDxfId="58"/>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56" totalsRowShown="0" headerRowDxfId="57" dataDxfId="56" headerRowBorderDxfId="54" tableBorderDxfId="55">
  <autoFilter ref="A1:L95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3"/>
    <tableColumn id="2" xr3:uid="{00000000-0010-0000-0500-000002000000}" name="Region" dataDxfId="52">
      <calculatedColumnFormula>IFERROR(VLOOKUP(#REF!,DB!A:K,11,0),"")</calculatedColumnFormula>
    </tableColumn>
    <tableColumn id="3" xr3:uid="{00000000-0010-0000-0500-000003000000}" name="Count sites" dataDxfId="51"/>
    <tableColumn id="4" xr3:uid="{00000000-0010-0000-0500-000004000000}" name="Hub Site" dataDxfId="50">
      <calculatedColumnFormula>IFERROR(VLOOKUP(#REF!,DB!#REF!,7,0),"")</calculatedColumnFormula>
    </tableColumn>
    <tableColumn id="5" xr3:uid="{00000000-0010-0000-0500-000005000000}" name="Fault Level" dataDxfId="49"/>
    <tableColumn id="6" xr3:uid="{00000000-0010-0000-0500-000006000000}" name="PCM Created At" dataDxfId="48"/>
    <tableColumn id="7" xr3:uid="{00000000-0010-0000-0500-000007000000}" name="Elapsed Duration(Hrs)" dataDxfId="47">
      <calculatedColumnFormula>IFERROR(NOW()-#REF!,"-")</calculatedColumnFormula>
    </tableColumn>
    <tableColumn id="8" xr3:uid="{00000000-0010-0000-0500-000008000000}" name="Creat Fault First Time Occured" dataDxfId="46"/>
    <tableColumn id="9" xr3:uid="{00000000-0010-0000-0500-000009000000}" name="Power Source" dataDxfId="45">
      <calculatedColumnFormula>IFERROR(VLOOKUP(#REF!,DB!A:F,6,0),"")</calculatedColumnFormula>
    </tableColumn>
    <tableColumn id="10" xr3:uid="{00000000-0010-0000-0500-00000A000000}" name="Battery Backup Status" dataDxfId="44">
      <calculatedColumnFormula>IFERROR(VLOOKUP(#REF!,DB!A:G,7,0),"")</calculatedColumnFormula>
    </tableColumn>
    <tableColumn id="11" xr3:uid="{00000000-0010-0000-0500-00000B000000}" name="EM Field Feedback" dataDxfId="43"/>
    <tableColumn id="12" xr3:uid="{00000000-0010-0000-0500-00000C000000}" name="Site Owner" dataDxfId="42">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46" totalsRowShown="0" headerRowDxfId="41" dataDxfId="40" headerRowBorderDxfId="38" tableBorderDxfId="39" totalsRowBorderDxfId="37">
  <autoFilter ref="A1:L34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36"/>
    <tableColumn id="2" xr3:uid="{00000000-0010-0000-0900-000002000000}" name="Region" dataDxfId="35">
      <calculatedColumnFormula>IFERROR(VLOOKUP(D2,DB!A:K,11,0),"")</calculatedColumnFormula>
    </tableColumn>
    <tableColumn id="3" xr3:uid="{00000000-0010-0000-0900-000003000000}" name="Count sites" dataDxfId="34"/>
    <tableColumn id="4" xr3:uid="{00000000-0010-0000-0900-000004000000}" name="Hub Site" dataDxfId="33"/>
    <tableColumn id="5" xr3:uid="{00000000-0010-0000-0900-000005000000}" name="Fault Level" dataDxfId="32"/>
    <tableColumn id="6" xr3:uid="{00000000-0010-0000-0900-000006000000}" name="PCM Created At" dataDxfId="31"/>
    <tableColumn id="7" xr3:uid="{00000000-0010-0000-0900-000007000000}" name="Elapsed Duration(Hrs)" dataDxfId="30">
      <calculatedColumnFormula>IFERROR(NOW()-F2,"")</calculatedColumnFormula>
    </tableColumn>
    <tableColumn id="8" xr3:uid="{00000000-0010-0000-0900-000008000000}" name="Creat Fault First Time Occured" dataDxfId="29"/>
    <tableColumn id="9" xr3:uid="{00000000-0010-0000-0900-000009000000}" name="Power Source" dataDxfId="28">
      <calculatedColumnFormula>IFERROR(VLOOKUP(D2,DB!A:F,6,0),"")</calculatedColumnFormula>
    </tableColumn>
    <tableColumn id="10" xr3:uid="{00000000-0010-0000-0900-00000A000000}" name="Battery Backup Status" dataDxfId="27">
      <calculatedColumnFormula>IFERROR(VLOOKUP(D2,DB!A:G,7,0),"")</calculatedColumnFormula>
    </tableColumn>
    <tableColumn id="11" xr3:uid="{00000000-0010-0000-0900-00000B000000}" name="EM Field Feedback" dataDxfId="26"/>
    <tableColumn id="12" xr3:uid="{00000000-0010-0000-0900-00000C000000}" name="Site Owner" dataDxfId="25">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6" totalsRowShown="0" headerRowDxfId="24" dataDxfId="23" headerRowBorderDxfId="21" tableBorderDxfId="22">
  <autoFilter ref="A1:L3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0"/>
    <tableColumn id="2" xr3:uid="{00000000-0010-0000-0B00-000002000000}" name="Region" dataDxfId="19">
      <calculatedColumnFormula>IFERROR(VLOOKUP(D2,DB!A:K,11,0),"")</calculatedColumnFormula>
    </tableColumn>
    <tableColumn id="3" xr3:uid="{00000000-0010-0000-0B00-000003000000}" name="Count sites" dataDxfId="18"/>
    <tableColumn id="4" xr3:uid="{00000000-0010-0000-0B00-000004000000}" name="Hub Site" dataDxfId="17"/>
    <tableColumn id="5" xr3:uid="{00000000-0010-0000-0B00-000005000000}" name="Fault Level" dataDxfId="16"/>
    <tableColumn id="6" xr3:uid="{00000000-0010-0000-0B00-000006000000}" name="PCM Created At" dataDxfId="15"/>
    <tableColumn id="7" xr3:uid="{00000000-0010-0000-0B00-000007000000}" name="Elapsed Duration(Hrs)" dataDxfId="14">
      <calculatedColumnFormula>IFERROR(NOW()-F2,"")</calculatedColumnFormula>
    </tableColumn>
    <tableColumn id="8" xr3:uid="{00000000-0010-0000-0B00-000008000000}" name="Creat Fault First Time Occured" dataDxfId="13"/>
    <tableColumn id="9" xr3:uid="{00000000-0010-0000-0B00-000009000000}" name="Power Source" dataDxfId="12">
      <calculatedColumnFormula>IFERROR(VLOOKUP(D2,DB!A:F,6,0),"")</calculatedColumnFormula>
    </tableColumn>
    <tableColumn id="10" xr3:uid="{00000000-0010-0000-0B00-00000A000000}" name="Battery Backup Status" dataDxfId="11">
      <calculatedColumnFormula>IFERROR(VLOOKUP(D2,DB!A:G,7,0),"")</calculatedColumnFormula>
    </tableColumn>
    <tableColumn id="11" xr3:uid="{00000000-0010-0000-0B00-00000B000000}" name="EM Field Feedback" dataDxfId="10"/>
    <tableColumn id="12" xr3:uid="{00000000-0010-0000-0B00-00000C000000}" name="Site Owner" dataDxfId="9">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2" totalsRowShown="0" headerRowDxfId="8" headerRowBorderDxfId="6" tableBorderDxfId="7">
  <autoFilter ref="A1:L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tableColumn id="2" xr3:uid="{0BC58C80-D8F9-4326-91CE-F4724239ABAD}" name="Region">
      <calculatedColumnFormula>IFERROR(VLOOKUP(D2,DB!A:K,11,0),"")</calculatedColumnFormula>
    </tableColumn>
    <tableColumn id="3" xr3:uid="{1582C101-8DB0-460E-A09B-9ACCDBD476D1}" name="Count sites" dataDxfId="5"/>
    <tableColumn id="4" xr3:uid="{11269ED5-31A3-4597-89E1-6D59939CC4F4}" name="Hub Site" dataDxfId="4"/>
    <tableColumn id="5" xr3:uid="{111BD604-000E-404D-AC70-C13AB8E06888}" name="Fault Level" dataDxfId="3"/>
    <tableColumn id="6" xr3:uid="{7623C9F9-E822-401B-905D-21D1DCEA86DD}" name="PCM Created At"/>
    <tableColumn id="7" xr3:uid="{A85AEDAC-1FC5-40ED-AD33-9E79D9BF9EF6}" name="Elapsed Duration(Hrs)">
      <calculatedColumnFormula>IFERROR(NOW()-F2,"-")</calculatedColumnFormula>
    </tableColumn>
    <tableColumn id="8" xr3:uid="{B64B7D79-50DB-4932-B2CC-EA2364CB128C}" name="Creat Fault First Time Occured"/>
    <tableColumn id="9" xr3:uid="{B758EA95-071A-4B74-870D-92D5C3A06EDC}" name="Power Source">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60"/>
  <sheetViews>
    <sheetView workbookViewId="0">
      <selection activeCell="A3" sqref="A3:XFD3"/>
    </sheetView>
  </sheetViews>
  <sheetFormatPr defaultColWidth="11.19921875" defaultRowHeight="15" customHeight="1"/>
  <cols>
    <col min="1" max="1" width="20.19921875" style="48" customWidth="1"/>
    <col min="2" max="2" width="5.3984375" style="48" customWidth="1"/>
    <col min="3" max="3" width="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54"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324.26790023148351</v>
      </c>
      <c r="H2" s="76">
        <v>45662.943402777775</v>
      </c>
      <c r="I2" s="59" t="str">
        <f>IFERROR(VLOOKUP(D2,DB!A:F,6,0),"")</f>
        <v>Generator-SG</v>
      </c>
      <c r="J2" s="59" t="str">
        <f>IFERROR(VLOOKUP(D2,DB!A:G,7,0),"")</f>
        <v>Dead</v>
      </c>
      <c r="K2" s="67" t="s">
        <v>39022</v>
      </c>
      <c r="L2" s="65" t="str">
        <f>IFERROR(VLOOKUP(D2,DB!A:I,9,0),"")</f>
        <v>Latis</v>
      </c>
    </row>
    <row r="3" spans="1:15" s="64" customFormat="1" ht="15" customHeight="1">
      <c r="A3" s="143" t="s">
        <v>39023</v>
      </c>
      <c r="B3" s="142" t="str">
        <f>IFERROR(VLOOKUP(D3,DB!A:K,11,0),"")</f>
        <v>R1</v>
      </c>
      <c r="C3" s="142">
        <v>1</v>
      </c>
      <c r="D3" s="59" t="s">
        <v>21701</v>
      </c>
      <c r="E3" s="141" t="s">
        <v>39021</v>
      </c>
      <c r="F3" s="140">
        <v>45987.053831018522</v>
      </c>
      <c r="G3" s="139">
        <f ca="1">IFERROR(NOW()-F3,"-")</f>
        <v>0.16249513888760703</v>
      </c>
      <c r="H3" s="140">
        <v>45987.04896990741</v>
      </c>
      <c r="I3" s="142" t="str">
        <f>IFERROR(VLOOKUP(D3,DB!A:F,6,0),"")</f>
        <v>Generator-SG</v>
      </c>
      <c r="J3" s="142" t="str">
        <f>IFERROR(VLOOKUP(D3,DB!A:G,7,0),"")</f>
        <v>Vandalized</v>
      </c>
      <c r="K3" s="138" t="s">
        <v>39024</v>
      </c>
      <c r="L3" s="137" t="str">
        <f>IFERROR(VLOOKUP(D3,DB!A:I,9,0),"")</f>
        <v>Latis</v>
      </c>
    </row>
    <row r="4" spans="1:15" s="64" customFormat="1" ht="15" customHeight="1">
      <c r="A4" s="143"/>
      <c r="B4" s="142" t="str">
        <f>IFERROR(VLOOKUP(D4,DB!A:K,11,0),"")</f>
        <v/>
      </c>
      <c r="C4" s="142"/>
      <c r="D4" s="59"/>
      <c r="E4" s="141"/>
      <c r="F4" s="140"/>
      <c r="G4" s="139">
        <f ca="1">IFERROR(NOW()-F4,"-")</f>
        <v>45987.21632615741</v>
      </c>
      <c r="H4" s="140"/>
      <c r="I4" s="142" t="str">
        <f>IFERROR(VLOOKUP(D4,DB!A:F,6,0),"")</f>
        <v/>
      </c>
      <c r="J4" s="142" t="str">
        <f>IFERROR(VLOOKUP(D4,DB!A:G,7,0),"")</f>
        <v/>
      </c>
      <c r="K4" s="138"/>
      <c r="L4" s="137" t="str">
        <f>IFERROR(VLOOKUP(D4,DB!A:I,9,0),"")</f>
        <v/>
      </c>
    </row>
    <row r="5" spans="1:15" s="64" customFormat="1" ht="15" customHeight="1">
      <c r="A5" s="143"/>
      <c r="B5" s="142" t="str">
        <f>IFERROR(VLOOKUP(D5,DB!A:K,11,0),"")</f>
        <v/>
      </c>
      <c r="C5" s="142"/>
      <c r="D5" s="59"/>
      <c r="E5" s="141"/>
      <c r="F5" s="140"/>
      <c r="G5" s="139">
        <f ca="1">IFERROR(NOW()-F5,"-")</f>
        <v>45987.21632615741</v>
      </c>
      <c r="H5" s="140"/>
      <c r="I5" s="142" t="str">
        <f>IFERROR(VLOOKUP(D5,DB!A:F,6,0),"")</f>
        <v/>
      </c>
      <c r="J5" s="142" t="str">
        <f>IFERROR(VLOOKUP(D5,DB!A:G,7,0),"")</f>
        <v/>
      </c>
      <c r="K5" s="138"/>
      <c r="L5" s="137" t="str">
        <f>IFERROR(VLOOKUP(D5,DB!A:I,9,0),"")</f>
        <v/>
      </c>
    </row>
    <row r="6" spans="1:15" s="64" customFormat="1" ht="15" customHeight="1">
      <c r="A6" s="143"/>
      <c r="B6" s="142" t="str">
        <f>IFERROR(VLOOKUP(D6,DB!A:K,11,0),"")</f>
        <v/>
      </c>
      <c r="C6" s="142"/>
      <c r="D6" s="59"/>
      <c r="E6" s="141"/>
      <c r="F6" s="140"/>
      <c r="G6" s="139">
        <f ca="1">IFERROR(NOW()-F6,"-")</f>
        <v>45987.21632615741</v>
      </c>
      <c r="H6" s="140"/>
      <c r="I6" s="142" t="str">
        <f>IFERROR(VLOOKUP(D6,DB!A:F,6,0),"")</f>
        <v/>
      </c>
      <c r="J6" s="142" t="str">
        <f>IFERROR(VLOOKUP(D6,DB!A:G,7,0),"")</f>
        <v/>
      </c>
      <c r="K6" s="138"/>
      <c r="L6" s="137" t="str">
        <f>IFERROR(VLOOKUP(D6,DB!A:I,9,0),"")</f>
        <v/>
      </c>
    </row>
    <row r="7" spans="1:15" s="64" customFormat="1" ht="15" customHeight="1">
      <c r="A7" s="143"/>
      <c r="B7" s="142" t="str">
        <f>IFERROR(VLOOKUP(D7,DB!A:K,11,0),"")</f>
        <v/>
      </c>
      <c r="C7" s="142"/>
      <c r="D7" s="59"/>
      <c r="E7" s="141"/>
      <c r="F7" s="140"/>
      <c r="G7" s="139">
        <f ca="1">IFERROR(NOW()-F7,"-")</f>
        <v>45987.21632615741</v>
      </c>
      <c r="H7" s="140"/>
      <c r="I7" s="142" t="str">
        <f>IFERROR(VLOOKUP(D7,DB!A:F,6,0),"")</f>
        <v/>
      </c>
      <c r="J7" s="142" t="str">
        <f>IFERROR(VLOOKUP(D7,DB!A:G,7,0),"")</f>
        <v/>
      </c>
      <c r="K7" s="138"/>
      <c r="L7" s="137" t="str">
        <f>IFERROR(VLOOKUP(D7,DB!A:I,9,0),"")</f>
        <v/>
      </c>
    </row>
    <row r="8" spans="1:15" s="64" customFormat="1" ht="15" customHeight="1">
      <c r="A8" s="143"/>
      <c r="B8" s="142" t="str">
        <f>IFERROR(VLOOKUP(D8,DB!A:K,11,0),"")</f>
        <v/>
      </c>
      <c r="C8" s="142"/>
      <c r="D8" s="59"/>
      <c r="E8" s="141"/>
      <c r="F8" s="140"/>
      <c r="G8" s="139">
        <f ca="1">IFERROR(NOW()-F8,"-")</f>
        <v>45987.21632615741</v>
      </c>
      <c r="H8" s="140"/>
      <c r="I8" s="142" t="str">
        <f>IFERROR(VLOOKUP(D8,DB!A:F,6,0),"")</f>
        <v/>
      </c>
      <c r="J8" s="142" t="str">
        <f>IFERROR(VLOOKUP(D8,DB!A:G,7,0),"")</f>
        <v/>
      </c>
      <c r="K8" s="138"/>
      <c r="L8" s="137" t="str">
        <f>IFERROR(VLOOKUP(D8,DB!A:I,9,0),"")</f>
        <v/>
      </c>
    </row>
    <row r="9" spans="1:15" s="64" customFormat="1" ht="15" customHeight="1">
      <c r="A9" s="143"/>
      <c r="B9" s="142" t="str">
        <f>IFERROR(VLOOKUP(D9,DB!A:K,11,0),"")</f>
        <v/>
      </c>
      <c r="C9" s="142"/>
      <c r="D9" s="59"/>
      <c r="E9" s="141"/>
      <c r="F9" s="140"/>
      <c r="G9" s="139">
        <f ca="1">IFERROR(NOW()-F9,"-")</f>
        <v>45987.21632615741</v>
      </c>
      <c r="H9" s="140"/>
      <c r="I9" s="142" t="str">
        <f>IFERROR(VLOOKUP(D9,DB!A:F,6,0),"")</f>
        <v/>
      </c>
      <c r="J9" s="142" t="str">
        <f>IFERROR(VLOOKUP(D9,DB!A:G,7,0),"")</f>
        <v/>
      </c>
      <c r="K9" s="138"/>
      <c r="L9" s="137" t="str">
        <f>IFERROR(VLOOKUP(D9,DB!A:I,9,0),"")</f>
        <v/>
      </c>
    </row>
    <row r="10" spans="1:15" s="64" customFormat="1" ht="15" customHeight="1">
      <c r="A10" s="143"/>
      <c r="B10" s="142" t="str">
        <f>IFERROR(VLOOKUP(D10,DB!A:K,11,0),"")</f>
        <v/>
      </c>
      <c r="C10" s="142"/>
      <c r="D10" s="59"/>
      <c r="E10" s="141"/>
      <c r="F10" s="140"/>
      <c r="G10" s="139">
        <f ca="1">IFERROR(NOW()-F10,"-")</f>
        <v>45987.21632615741</v>
      </c>
      <c r="H10" s="140"/>
      <c r="I10" s="142" t="str">
        <f>IFERROR(VLOOKUP(D10,DB!A:F,6,0),"")</f>
        <v/>
      </c>
      <c r="J10" s="142" t="str">
        <f>IFERROR(VLOOKUP(D10,DB!A:G,7,0),"")</f>
        <v/>
      </c>
      <c r="K10" s="138"/>
      <c r="L10" s="137" t="str">
        <f>IFERROR(VLOOKUP(D10,DB!A:I,9,0),"")</f>
        <v/>
      </c>
    </row>
    <row r="11" spans="1:15" s="64" customFormat="1" ht="15" customHeight="1">
      <c r="A11" s="143"/>
      <c r="B11" s="142" t="str">
        <f>IFERROR(VLOOKUP(D11,DB!A:K,11,0),"")</f>
        <v/>
      </c>
      <c r="C11" s="142"/>
      <c r="D11" s="59"/>
      <c r="E11" s="141"/>
      <c r="F11" s="140"/>
      <c r="G11" s="139">
        <f ca="1">IFERROR(NOW()-F11,"-")</f>
        <v>45987.21632615741</v>
      </c>
      <c r="H11" s="140"/>
      <c r="I11" s="142" t="str">
        <f>IFERROR(VLOOKUP(D11,DB!A:F,6,0),"")</f>
        <v/>
      </c>
      <c r="J11" s="142" t="str">
        <f>IFERROR(VLOOKUP(D11,DB!A:G,7,0),"")</f>
        <v/>
      </c>
      <c r="K11" s="138"/>
      <c r="L11" s="137" t="str">
        <f>IFERROR(VLOOKUP(D11,DB!A:I,9,0),"")</f>
        <v/>
      </c>
    </row>
    <row r="12" spans="1:15" s="64" customFormat="1" ht="15" customHeight="1">
      <c r="A12" s="143"/>
      <c r="B12" s="142" t="str">
        <f>IFERROR(VLOOKUP(D12,DB!A:K,11,0),"")</f>
        <v/>
      </c>
      <c r="C12" s="142"/>
      <c r="D12" s="59"/>
      <c r="E12" s="141"/>
      <c r="F12" s="140"/>
      <c r="G12" s="139">
        <f ca="1">IFERROR(NOW()-F12,"-")</f>
        <v>45987.21632615741</v>
      </c>
      <c r="H12" s="140"/>
      <c r="I12" s="142" t="str">
        <f>IFERROR(VLOOKUP(D12,DB!A:F,6,0),"")</f>
        <v/>
      </c>
      <c r="J12" s="142" t="str">
        <f>IFERROR(VLOOKUP(D12,DB!A:G,7,0),"")</f>
        <v/>
      </c>
      <c r="K12" s="138"/>
      <c r="L12" s="137" t="str">
        <f>IFERROR(VLOOKUP(D12,DB!A:I,9,0),"")</f>
        <v/>
      </c>
    </row>
    <row r="13" spans="1:15" s="64" customFormat="1" ht="15" customHeight="1">
      <c r="A13" s="143"/>
      <c r="B13" s="142" t="str">
        <f>IFERROR(VLOOKUP(D13,DB!A:K,11,0),"")</f>
        <v/>
      </c>
      <c r="C13" s="142"/>
      <c r="D13" s="59"/>
      <c r="E13" s="141"/>
      <c r="F13" s="140"/>
      <c r="G13" s="139">
        <f ca="1">IFERROR(NOW()-F13,"-")</f>
        <v>45987.21632615741</v>
      </c>
      <c r="H13" s="140"/>
      <c r="I13" s="142" t="str">
        <f>IFERROR(VLOOKUP(D13,DB!A:F,6,0),"")</f>
        <v/>
      </c>
      <c r="J13" s="142" t="str">
        <f>IFERROR(VLOOKUP(D13,DB!A:G,7,0),"")</f>
        <v/>
      </c>
      <c r="K13" s="138"/>
      <c r="L13" s="137" t="str">
        <f>IFERROR(VLOOKUP(D13,DB!A:I,9,0),"")</f>
        <v/>
      </c>
    </row>
    <row r="14" spans="1:15" s="64" customFormat="1" ht="15" customHeight="1">
      <c r="A14" s="143"/>
      <c r="B14" s="142" t="str">
        <f>IFERROR(VLOOKUP(D14,DB!A:K,11,0),"")</f>
        <v/>
      </c>
      <c r="C14" s="142"/>
      <c r="D14" s="59"/>
      <c r="E14" s="141"/>
      <c r="F14" s="140"/>
      <c r="G14" s="139">
        <f ca="1">IFERROR(NOW()-F14,"-")</f>
        <v>45987.21632615741</v>
      </c>
      <c r="H14" s="140"/>
      <c r="I14" s="142" t="str">
        <f>IFERROR(VLOOKUP(D14,DB!A:F,6,0),"")</f>
        <v/>
      </c>
      <c r="J14" s="142" t="str">
        <f>IFERROR(VLOOKUP(D14,DB!A:G,7,0),"")</f>
        <v/>
      </c>
      <c r="K14" s="138"/>
      <c r="L14" s="137" t="str">
        <f>IFERROR(VLOOKUP(D14,DB!A:I,9,0),"")</f>
        <v/>
      </c>
    </row>
    <row r="15" spans="1:15" s="64" customFormat="1" ht="15" customHeight="1">
      <c r="A15" s="143"/>
      <c r="B15" s="142" t="str">
        <f>IFERROR(VLOOKUP(D15,DB!A:K,11,0),"")</f>
        <v/>
      </c>
      <c r="C15" s="142"/>
      <c r="D15" s="59"/>
      <c r="E15" s="141"/>
      <c r="F15" s="140"/>
      <c r="G15" s="139">
        <f ca="1">IFERROR(NOW()-F15,"-")</f>
        <v>45987.21632615741</v>
      </c>
      <c r="H15" s="140"/>
      <c r="I15" s="142" t="str">
        <f>IFERROR(VLOOKUP(D15,DB!A:F,6,0),"")</f>
        <v/>
      </c>
      <c r="J15" s="142" t="str">
        <f>IFERROR(VLOOKUP(D15,DB!A:G,7,0),"")</f>
        <v/>
      </c>
      <c r="K15" s="138"/>
      <c r="L15" s="137" t="str">
        <f>IFERROR(VLOOKUP(D15,DB!A:I,9,0),"")</f>
        <v/>
      </c>
    </row>
    <row r="16" spans="1:15" s="64" customFormat="1" ht="15" customHeight="1">
      <c r="A16" s="143"/>
      <c r="B16" s="142" t="str">
        <f>IFERROR(VLOOKUP(D16,DB!A:K,11,0),"")</f>
        <v/>
      </c>
      <c r="C16" s="142"/>
      <c r="D16" s="59"/>
      <c r="E16" s="141"/>
      <c r="F16" s="140"/>
      <c r="G16" s="139">
        <f ca="1">IFERROR(NOW()-F16,"-")</f>
        <v>45987.21632615741</v>
      </c>
      <c r="H16" s="140"/>
      <c r="I16" s="142" t="str">
        <f>IFERROR(VLOOKUP(D16,DB!A:F,6,0),"")</f>
        <v/>
      </c>
      <c r="J16" s="142" t="str">
        <f>IFERROR(VLOOKUP(D16,DB!A:G,7,0),"")</f>
        <v/>
      </c>
      <c r="K16" s="138"/>
      <c r="L16" s="137" t="str">
        <f>IFERROR(VLOOKUP(D16,DB!A:I,9,0),"")</f>
        <v/>
      </c>
    </row>
    <row r="17" spans="1:12" s="64" customFormat="1" ht="15" customHeight="1">
      <c r="A17" s="143"/>
      <c r="B17" s="142" t="str">
        <f>IFERROR(VLOOKUP(D17,DB!A:K,11,0),"")</f>
        <v/>
      </c>
      <c r="C17" s="142"/>
      <c r="D17" s="59"/>
      <c r="E17" s="141"/>
      <c r="F17" s="140"/>
      <c r="G17" s="139">
        <f ca="1">IFERROR(NOW()-F17,"-")</f>
        <v>45987.21632615741</v>
      </c>
      <c r="H17" s="140"/>
      <c r="I17" s="142" t="str">
        <f>IFERROR(VLOOKUP(D17,DB!A:F,6,0),"")</f>
        <v/>
      </c>
      <c r="J17" s="142" t="str">
        <f>IFERROR(VLOOKUP(D17,DB!A:G,7,0),"")</f>
        <v/>
      </c>
      <c r="K17" s="138"/>
      <c r="L17" s="137" t="str">
        <f>IFERROR(VLOOKUP(D17,DB!A:I,9,0),"")</f>
        <v/>
      </c>
    </row>
    <row r="18" spans="1:12" s="64" customFormat="1" ht="15" customHeight="1">
      <c r="A18" s="143"/>
      <c r="B18" s="142" t="str">
        <f>IFERROR(VLOOKUP(D18,DB!A:K,11,0),"")</f>
        <v/>
      </c>
      <c r="C18" s="142"/>
      <c r="D18" s="59"/>
      <c r="E18" s="141"/>
      <c r="F18" s="140"/>
      <c r="G18" s="139">
        <f ca="1">IFERROR(NOW()-F18,"-")</f>
        <v>45987.21632615741</v>
      </c>
      <c r="H18" s="140"/>
      <c r="I18" s="142" t="str">
        <f>IFERROR(VLOOKUP(D18,DB!A:F,6,0),"")</f>
        <v/>
      </c>
      <c r="J18" s="142" t="str">
        <f>IFERROR(VLOOKUP(D18,DB!A:G,7,0),"")</f>
        <v/>
      </c>
      <c r="K18" s="138"/>
      <c r="L18" s="137" t="str">
        <f>IFERROR(VLOOKUP(D18,DB!A:I,9,0),"")</f>
        <v/>
      </c>
    </row>
    <row r="19" spans="1:12" s="64" customFormat="1" ht="15" customHeight="1">
      <c r="A19" s="143"/>
      <c r="B19" s="142" t="str">
        <f>IFERROR(VLOOKUP(D19,DB!A:K,11,0),"")</f>
        <v/>
      </c>
      <c r="C19" s="142"/>
      <c r="D19" s="59"/>
      <c r="E19" s="141"/>
      <c r="F19" s="140"/>
      <c r="G19" s="139">
        <f ca="1">IFERROR(NOW()-F19,"-")</f>
        <v>45987.21632615741</v>
      </c>
      <c r="H19" s="140"/>
      <c r="I19" s="142" t="str">
        <f>IFERROR(VLOOKUP(D19,DB!A:F,6,0),"")</f>
        <v/>
      </c>
      <c r="J19" s="142" t="str">
        <f>IFERROR(VLOOKUP(D19,DB!A:G,7,0),"")</f>
        <v/>
      </c>
      <c r="K19" s="138"/>
      <c r="L19" s="137" t="str">
        <f>IFERROR(VLOOKUP(D19,DB!A:I,9,0),"")</f>
        <v/>
      </c>
    </row>
    <row r="20" spans="1:12" s="64" customFormat="1" ht="15" customHeight="1">
      <c r="A20" s="143"/>
      <c r="B20" s="142" t="str">
        <f>IFERROR(VLOOKUP(D20,DB!A:K,11,0),"")</f>
        <v/>
      </c>
      <c r="C20" s="142"/>
      <c r="D20" s="59"/>
      <c r="E20" s="141"/>
      <c r="F20" s="140"/>
      <c r="G20" s="139">
        <f ca="1">IFERROR(NOW()-F20,"-")</f>
        <v>45987.21632615741</v>
      </c>
      <c r="H20" s="140"/>
      <c r="I20" s="142" t="str">
        <f>IFERROR(VLOOKUP(D20,DB!A:F,6,0),"")</f>
        <v/>
      </c>
      <c r="J20" s="142" t="str">
        <f>IFERROR(VLOOKUP(D20,DB!A:G,7,0),"")</f>
        <v/>
      </c>
      <c r="K20" s="138"/>
      <c r="L20" s="137" t="str">
        <f>IFERROR(VLOOKUP(D20,DB!A:I,9,0),"")</f>
        <v/>
      </c>
    </row>
    <row r="21" spans="1:12" s="64" customFormat="1" ht="15" customHeight="1">
      <c r="A21" s="143"/>
      <c r="B21" s="142" t="str">
        <f>IFERROR(VLOOKUP(D21,DB!A:K,11,0),"")</f>
        <v/>
      </c>
      <c r="C21" s="142"/>
      <c r="D21" s="59"/>
      <c r="E21" s="141"/>
      <c r="F21" s="140"/>
      <c r="G21" s="139">
        <f ca="1">IFERROR(NOW()-F21,"-")</f>
        <v>45987.21632615741</v>
      </c>
      <c r="H21" s="140"/>
      <c r="I21" s="142" t="str">
        <f>IFERROR(VLOOKUP(D21,DB!A:F,6,0),"")</f>
        <v/>
      </c>
      <c r="J21" s="142" t="str">
        <f>IFERROR(VLOOKUP(D21,DB!A:G,7,0),"")</f>
        <v/>
      </c>
      <c r="K21" s="138"/>
      <c r="L21" s="137" t="str">
        <f>IFERROR(VLOOKUP(D21,DB!A:I,9,0),"")</f>
        <v/>
      </c>
    </row>
    <row r="22" spans="1:12" s="64" customFormat="1" ht="15" customHeight="1">
      <c r="A22" s="143"/>
      <c r="B22" s="142" t="str">
        <f>IFERROR(VLOOKUP(D22,DB!A:K,11,0),"")</f>
        <v/>
      </c>
      <c r="C22" s="142"/>
      <c r="D22" s="59"/>
      <c r="E22" s="141"/>
      <c r="F22" s="140"/>
      <c r="G22" s="139">
        <f ca="1">IFERROR(NOW()-F22,"-")</f>
        <v>45987.21632615741</v>
      </c>
      <c r="H22" s="140"/>
      <c r="I22" s="142" t="str">
        <f>IFERROR(VLOOKUP(D22,DB!A:F,6,0),"")</f>
        <v/>
      </c>
      <c r="J22" s="142" t="str">
        <f>IFERROR(VLOOKUP(D22,DB!A:G,7,0),"")</f>
        <v/>
      </c>
      <c r="K22" s="138"/>
      <c r="L22" s="137" t="str">
        <f>IFERROR(VLOOKUP(D22,DB!A:I,9,0),"")</f>
        <v/>
      </c>
    </row>
    <row r="23" spans="1:12" s="64" customFormat="1" ht="15" customHeight="1">
      <c r="A23" s="143"/>
      <c r="B23" s="142" t="str">
        <f>IFERROR(VLOOKUP(D23,DB!A:K,11,0),"")</f>
        <v/>
      </c>
      <c r="C23" s="142"/>
      <c r="D23" s="59"/>
      <c r="E23" s="141"/>
      <c r="F23" s="140"/>
      <c r="G23" s="139">
        <f ca="1">IFERROR(NOW()-F23,"-")</f>
        <v>45987.21632615741</v>
      </c>
      <c r="H23" s="140"/>
      <c r="I23" s="142" t="str">
        <f>IFERROR(VLOOKUP(D23,DB!A:F,6,0),"")</f>
        <v/>
      </c>
      <c r="J23" s="142" t="str">
        <f>IFERROR(VLOOKUP(D23,DB!A:G,7,0),"")</f>
        <v/>
      </c>
      <c r="K23" s="138"/>
      <c r="L23" s="137" t="str">
        <f>IFERROR(VLOOKUP(D23,DB!A:I,9,0),"")</f>
        <v/>
      </c>
    </row>
    <row r="24" spans="1:12" s="64" customFormat="1" ht="15" customHeight="1">
      <c r="A24" s="143"/>
      <c r="B24" s="142" t="str">
        <f>IFERROR(VLOOKUP(D24,DB!A:K,11,0),"")</f>
        <v/>
      </c>
      <c r="C24" s="142"/>
      <c r="D24" s="59"/>
      <c r="E24" s="141"/>
      <c r="F24" s="140"/>
      <c r="G24" s="139">
        <f ca="1">IFERROR(NOW()-F24,"-")</f>
        <v>45987.21632615741</v>
      </c>
      <c r="H24" s="140"/>
      <c r="I24" s="142" t="str">
        <f>IFERROR(VLOOKUP(D24,DB!A:F,6,0),"")</f>
        <v/>
      </c>
      <c r="J24" s="142" t="str">
        <f>IFERROR(VLOOKUP(D24,DB!A:G,7,0),"")</f>
        <v/>
      </c>
      <c r="K24" s="138"/>
      <c r="L24" s="137" t="str">
        <f>IFERROR(VLOOKUP(D24,DB!A:I,9,0),"")</f>
        <v/>
      </c>
    </row>
    <row r="25" spans="1:12" s="64" customFormat="1" ht="15" customHeight="1">
      <c r="A25" s="143"/>
      <c r="B25" s="142" t="str">
        <f>IFERROR(VLOOKUP(D25,DB!A:K,11,0),"")</f>
        <v/>
      </c>
      <c r="C25" s="142"/>
      <c r="D25" s="59"/>
      <c r="E25" s="141"/>
      <c r="F25" s="140"/>
      <c r="G25" s="139">
        <f ca="1">IFERROR(NOW()-F25,"-")</f>
        <v>45987.21632615741</v>
      </c>
      <c r="H25" s="140"/>
      <c r="I25" s="142" t="str">
        <f>IFERROR(VLOOKUP(D25,DB!A:F,6,0),"")</f>
        <v/>
      </c>
      <c r="J25" s="142" t="str">
        <f>IFERROR(VLOOKUP(D25,DB!A:G,7,0),"")</f>
        <v/>
      </c>
      <c r="K25" s="138"/>
      <c r="L25" s="137" t="str">
        <f>IFERROR(VLOOKUP(D25,DB!A:I,9,0),"")</f>
        <v/>
      </c>
    </row>
    <row r="26" spans="1:12" s="64" customFormat="1" ht="15" customHeight="1">
      <c r="A26" s="143"/>
      <c r="B26" s="142" t="str">
        <f>IFERROR(VLOOKUP(D26,DB!A:K,11,0),"")</f>
        <v/>
      </c>
      <c r="C26" s="142"/>
      <c r="D26" s="59"/>
      <c r="E26" s="141"/>
      <c r="F26" s="140"/>
      <c r="G26" s="139">
        <f ca="1">IFERROR(NOW()-F26,"-")</f>
        <v>45987.21632615741</v>
      </c>
      <c r="H26" s="140"/>
      <c r="I26" s="142" t="str">
        <f>IFERROR(VLOOKUP(D26,DB!A:F,6,0),"")</f>
        <v/>
      </c>
      <c r="J26" s="142" t="str">
        <f>IFERROR(VLOOKUP(D26,DB!A:G,7,0),"")</f>
        <v/>
      </c>
      <c r="K26" s="138"/>
      <c r="L26" s="137" t="str">
        <f>IFERROR(VLOOKUP(D26,DB!A:I,9,0),"")</f>
        <v/>
      </c>
    </row>
    <row r="27" spans="1:12" s="64" customFormat="1" ht="15" customHeight="1">
      <c r="A27" s="143"/>
      <c r="B27" s="142" t="str">
        <f>IFERROR(VLOOKUP(D27,DB!A:K,11,0),"")</f>
        <v/>
      </c>
      <c r="C27" s="142"/>
      <c r="D27" s="59"/>
      <c r="E27" s="141"/>
      <c r="F27" s="140"/>
      <c r="G27" s="139">
        <f ca="1">IFERROR(NOW()-F27,"-")</f>
        <v>45987.21632615741</v>
      </c>
      <c r="H27" s="140"/>
      <c r="I27" s="142" t="str">
        <f>IFERROR(VLOOKUP(D27,DB!A:F,6,0),"")</f>
        <v/>
      </c>
      <c r="J27" s="142" t="str">
        <f>IFERROR(VLOOKUP(D27,DB!A:G,7,0),"")</f>
        <v/>
      </c>
      <c r="K27" s="138"/>
      <c r="L27" s="137" t="str">
        <f>IFERROR(VLOOKUP(D27,DB!A:I,9,0),"")</f>
        <v/>
      </c>
    </row>
    <row r="28" spans="1:12" s="64" customFormat="1" ht="15" customHeight="1">
      <c r="A28" s="143"/>
      <c r="B28" s="142" t="str">
        <f>IFERROR(VLOOKUP(D28,DB!A:K,11,0),"")</f>
        <v/>
      </c>
      <c r="C28" s="142"/>
      <c r="D28" s="59"/>
      <c r="E28" s="141"/>
      <c r="F28" s="140"/>
      <c r="G28" s="139">
        <f ca="1">IFERROR(NOW()-F28,"-")</f>
        <v>45987.21632615741</v>
      </c>
      <c r="H28" s="140"/>
      <c r="I28" s="142" t="str">
        <f>IFERROR(VLOOKUP(D28,DB!A:F,6,0),"")</f>
        <v/>
      </c>
      <c r="J28" s="142" t="str">
        <f>IFERROR(VLOOKUP(D28,DB!A:G,7,0),"")</f>
        <v/>
      </c>
      <c r="K28" s="138"/>
      <c r="L28" s="137" t="str">
        <f>IFERROR(VLOOKUP(D28,DB!A:I,9,0),"")</f>
        <v/>
      </c>
    </row>
    <row r="29" spans="1:12" s="64" customFormat="1" ht="15" customHeight="1">
      <c r="A29" s="143"/>
      <c r="B29" s="142" t="str">
        <f>IFERROR(VLOOKUP(D29,DB!A:K,11,0),"")</f>
        <v/>
      </c>
      <c r="C29" s="142"/>
      <c r="D29" s="59"/>
      <c r="E29" s="141"/>
      <c r="F29" s="140"/>
      <c r="G29" s="139">
        <f ca="1">IFERROR(NOW()-F29,"-")</f>
        <v>45987.21632615741</v>
      </c>
      <c r="H29" s="140"/>
      <c r="I29" s="142" t="str">
        <f>IFERROR(VLOOKUP(D29,DB!A:F,6,0),"")</f>
        <v/>
      </c>
      <c r="J29" s="142" t="str">
        <f>IFERROR(VLOOKUP(D29,DB!A:G,7,0),"")</f>
        <v/>
      </c>
      <c r="K29" s="138"/>
      <c r="L29" s="137" t="str">
        <f>IFERROR(VLOOKUP(D29,DB!A:I,9,0),"")</f>
        <v/>
      </c>
    </row>
    <row r="30" spans="1:12" s="64" customFormat="1" ht="15" customHeight="1">
      <c r="A30" s="143"/>
      <c r="B30" s="142" t="str">
        <f>IFERROR(VLOOKUP(D30,DB!A:K,11,0),"")</f>
        <v/>
      </c>
      <c r="C30" s="142"/>
      <c r="D30" s="59"/>
      <c r="E30" s="141"/>
      <c r="F30" s="140"/>
      <c r="G30" s="139">
        <f ca="1">IFERROR(NOW()-F30,"-")</f>
        <v>45987.21632615741</v>
      </c>
      <c r="H30" s="140"/>
      <c r="I30" s="142" t="str">
        <f>IFERROR(VLOOKUP(D30,DB!A:F,6,0),"")</f>
        <v/>
      </c>
      <c r="J30" s="142" t="str">
        <f>IFERROR(VLOOKUP(D30,DB!A:G,7,0),"")</f>
        <v/>
      </c>
      <c r="K30" s="138"/>
      <c r="L30" s="137" t="str">
        <f>IFERROR(VLOOKUP(D30,DB!A:I,9,0),"")</f>
        <v/>
      </c>
    </row>
    <row r="31" spans="1:12" s="64" customFormat="1" ht="15" customHeight="1">
      <c r="A31" s="143"/>
      <c r="B31" s="142" t="str">
        <f>IFERROR(VLOOKUP(D31,DB!A:K,11,0),"")</f>
        <v/>
      </c>
      <c r="C31" s="142"/>
      <c r="D31" s="59"/>
      <c r="E31" s="141"/>
      <c r="F31" s="140"/>
      <c r="G31" s="139">
        <f ca="1">IFERROR(NOW()-F31,"-")</f>
        <v>45987.21632615741</v>
      </c>
      <c r="H31" s="140"/>
      <c r="I31" s="142" t="str">
        <f>IFERROR(VLOOKUP(D31,DB!A:F,6,0),"")</f>
        <v/>
      </c>
      <c r="J31" s="142" t="str">
        <f>IFERROR(VLOOKUP(D31,DB!A:G,7,0),"")</f>
        <v/>
      </c>
      <c r="K31" s="138"/>
      <c r="L31" s="137" t="str">
        <f>IFERROR(VLOOKUP(D31,DB!A:I,9,0),"")</f>
        <v/>
      </c>
    </row>
    <row r="32" spans="1:12" s="64" customFormat="1" ht="15" customHeight="1">
      <c r="A32" s="143"/>
      <c r="B32" s="142" t="str">
        <f>IFERROR(VLOOKUP(D32,DB!A:K,11,0),"")</f>
        <v/>
      </c>
      <c r="C32" s="142"/>
      <c r="D32" s="59"/>
      <c r="E32" s="141"/>
      <c r="F32" s="140"/>
      <c r="G32" s="139">
        <f ca="1">IFERROR(NOW()-F32,"-")</f>
        <v>45987.21632615741</v>
      </c>
      <c r="H32" s="140"/>
      <c r="I32" s="142" t="str">
        <f>IFERROR(VLOOKUP(D32,DB!A:F,6,0),"")</f>
        <v/>
      </c>
      <c r="J32" s="142" t="str">
        <f>IFERROR(VLOOKUP(D32,DB!A:G,7,0),"")</f>
        <v/>
      </c>
      <c r="K32" s="138"/>
      <c r="L32" s="137" t="str">
        <f>IFERROR(VLOOKUP(D32,DB!A:I,9,0),"")</f>
        <v/>
      </c>
    </row>
    <row r="33" spans="1:12" s="64" customFormat="1" ht="15" customHeight="1">
      <c r="A33" s="143"/>
      <c r="B33" s="142" t="str">
        <f>IFERROR(VLOOKUP(D33,DB!A:K,11,0),"")</f>
        <v/>
      </c>
      <c r="C33" s="142"/>
      <c r="D33" s="59"/>
      <c r="E33" s="141"/>
      <c r="F33" s="140"/>
      <c r="G33" s="139">
        <f ca="1">IFERROR(NOW()-F33,"-")</f>
        <v>45987.21632615741</v>
      </c>
      <c r="H33" s="140"/>
      <c r="I33" s="142" t="str">
        <f>IFERROR(VLOOKUP(D33,DB!A:F,6,0),"")</f>
        <v/>
      </c>
      <c r="J33" s="142" t="str">
        <f>IFERROR(VLOOKUP(D33,DB!A:G,7,0),"")</f>
        <v/>
      </c>
      <c r="K33" s="138"/>
      <c r="L33" s="137" t="str">
        <f>IFERROR(VLOOKUP(D33,DB!A:I,9,0),"")</f>
        <v/>
      </c>
    </row>
    <row r="34" spans="1:12" s="64" customFormat="1" ht="15" customHeight="1">
      <c r="A34" s="143"/>
      <c r="B34" s="142" t="str">
        <f>IFERROR(VLOOKUP(D34,DB!A:K,11,0),"")</f>
        <v/>
      </c>
      <c r="C34" s="142"/>
      <c r="D34" s="59"/>
      <c r="E34" s="141"/>
      <c r="F34" s="140"/>
      <c r="G34" s="139">
        <f ca="1">IFERROR(NOW()-F34,"-")</f>
        <v>45987.21632615741</v>
      </c>
      <c r="H34" s="140"/>
      <c r="I34" s="142" t="str">
        <f>IFERROR(VLOOKUP(D34,DB!A:F,6,0),"")</f>
        <v/>
      </c>
      <c r="J34" s="142" t="str">
        <f>IFERROR(VLOOKUP(D34,DB!A:G,7,0),"")</f>
        <v/>
      </c>
      <c r="K34" s="138"/>
      <c r="L34" s="137" t="str">
        <f>IFERROR(VLOOKUP(D34,DB!A:I,9,0),"")</f>
        <v/>
      </c>
    </row>
    <row r="35" spans="1:12" s="64" customFormat="1" ht="15" customHeight="1">
      <c r="A35" s="143"/>
      <c r="B35" s="142" t="str">
        <f>IFERROR(VLOOKUP(D35,DB!A:K,11,0),"")</f>
        <v/>
      </c>
      <c r="C35" s="142"/>
      <c r="D35" s="59"/>
      <c r="E35" s="141"/>
      <c r="F35" s="140"/>
      <c r="G35" s="139">
        <f ca="1">IFERROR(NOW()-F35,"-")</f>
        <v>45987.21632615741</v>
      </c>
      <c r="H35" s="140"/>
      <c r="I35" s="142" t="str">
        <f>IFERROR(VLOOKUP(D35,DB!A:F,6,0),"")</f>
        <v/>
      </c>
      <c r="J35" s="142" t="str">
        <f>IFERROR(VLOOKUP(D35,DB!A:G,7,0),"")</f>
        <v/>
      </c>
      <c r="K35" s="138"/>
      <c r="L35" s="137" t="str">
        <f>IFERROR(VLOOKUP(D35,DB!A:I,9,0),"")</f>
        <v/>
      </c>
    </row>
    <row r="36" spans="1:12" s="64" customFormat="1" ht="15" customHeight="1">
      <c r="A36" s="143"/>
      <c r="B36" s="142" t="str">
        <f>IFERROR(VLOOKUP(D36,DB!A:K,11,0),"")</f>
        <v/>
      </c>
      <c r="C36" s="142"/>
      <c r="D36" s="59"/>
      <c r="E36" s="141"/>
      <c r="F36" s="140"/>
      <c r="G36" s="139">
        <f ca="1">IFERROR(NOW()-F36,"-")</f>
        <v>45987.21632615741</v>
      </c>
      <c r="H36" s="140"/>
      <c r="I36" s="142" t="str">
        <f>IFERROR(VLOOKUP(D36,DB!A:F,6,0),"")</f>
        <v/>
      </c>
      <c r="J36" s="142" t="str">
        <f>IFERROR(VLOOKUP(D36,DB!A:G,7,0),"")</f>
        <v/>
      </c>
      <c r="K36" s="138"/>
      <c r="L36" s="137" t="str">
        <f>IFERROR(VLOOKUP(D36,DB!A:I,9,0),"")</f>
        <v/>
      </c>
    </row>
    <row r="37" spans="1:12" s="64" customFormat="1" ht="15" customHeight="1">
      <c r="A37" s="143"/>
      <c r="B37" s="142" t="str">
        <f>IFERROR(VLOOKUP(D37,DB!A:K,11,0),"")</f>
        <v/>
      </c>
      <c r="C37" s="142"/>
      <c r="D37" s="59"/>
      <c r="E37" s="141"/>
      <c r="F37" s="140"/>
      <c r="G37" s="139">
        <f ca="1">IFERROR(NOW()-F37,"-")</f>
        <v>45987.21632615741</v>
      </c>
      <c r="H37" s="140"/>
      <c r="I37" s="142" t="str">
        <f>IFERROR(VLOOKUP(D37,DB!A:F,6,0),"")</f>
        <v/>
      </c>
      <c r="J37" s="142" t="str">
        <f>IFERROR(VLOOKUP(D37,DB!A:G,7,0),"")</f>
        <v/>
      </c>
      <c r="K37" s="138"/>
      <c r="L37" s="137" t="str">
        <f>IFERROR(VLOOKUP(D37,DB!A:I,9,0),"")</f>
        <v/>
      </c>
    </row>
    <row r="38" spans="1:12" s="64" customFormat="1" ht="15" customHeight="1">
      <c r="A38" s="143"/>
      <c r="B38" s="142" t="str">
        <f>IFERROR(VLOOKUP(D38,DB!A:K,11,0),"")</f>
        <v/>
      </c>
      <c r="C38" s="142"/>
      <c r="D38" s="59"/>
      <c r="E38" s="141"/>
      <c r="F38" s="140"/>
      <c r="G38" s="139">
        <f ca="1">IFERROR(NOW()-F38,"-")</f>
        <v>45987.21632615741</v>
      </c>
      <c r="H38" s="140"/>
      <c r="I38" s="142" t="str">
        <f>IFERROR(VLOOKUP(D38,DB!A:F,6,0),"")</f>
        <v/>
      </c>
      <c r="J38" s="142" t="str">
        <f>IFERROR(VLOOKUP(D38,DB!A:G,7,0),"")</f>
        <v/>
      </c>
      <c r="K38" s="138"/>
      <c r="L38" s="137" t="str">
        <f>IFERROR(VLOOKUP(D38,DB!A:I,9,0),"")</f>
        <v/>
      </c>
    </row>
    <row r="39" spans="1:12" s="64" customFormat="1" ht="15" customHeight="1">
      <c r="A39" s="143"/>
      <c r="B39" s="142" t="str">
        <f>IFERROR(VLOOKUP(D39,DB!A:K,11,0),"")</f>
        <v/>
      </c>
      <c r="C39" s="142"/>
      <c r="D39" s="59"/>
      <c r="E39" s="141"/>
      <c r="F39" s="140"/>
      <c r="G39" s="139">
        <f ca="1">IFERROR(NOW()-F39,"-")</f>
        <v>45987.21632615741</v>
      </c>
      <c r="H39" s="140"/>
      <c r="I39" s="142" t="str">
        <f>IFERROR(VLOOKUP(D39,DB!A:F,6,0),"")</f>
        <v/>
      </c>
      <c r="J39" s="142" t="str">
        <f>IFERROR(VLOOKUP(D39,DB!A:G,7,0),"")</f>
        <v/>
      </c>
      <c r="K39" s="138"/>
      <c r="L39" s="137" t="str">
        <f>IFERROR(VLOOKUP(D39,DB!A:I,9,0),"")</f>
        <v/>
      </c>
    </row>
    <row r="40" spans="1:12" s="64" customFormat="1" ht="15" customHeight="1">
      <c r="A40" s="143"/>
      <c r="B40" s="142" t="str">
        <f>IFERROR(VLOOKUP(D40,DB!A:K,11,0),"")</f>
        <v/>
      </c>
      <c r="C40" s="142"/>
      <c r="D40" s="59"/>
      <c r="E40" s="141"/>
      <c r="F40" s="140"/>
      <c r="G40" s="139">
        <f ca="1">IFERROR(NOW()-F40,"-")</f>
        <v>45987.21632615741</v>
      </c>
      <c r="H40" s="140"/>
      <c r="I40" s="142" t="str">
        <f>IFERROR(VLOOKUP(D40,DB!A:F,6,0),"")</f>
        <v/>
      </c>
      <c r="J40" s="142" t="str">
        <f>IFERROR(VLOOKUP(D40,DB!A:G,7,0),"")</f>
        <v/>
      </c>
      <c r="K40" s="138"/>
      <c r="L40" s="137" t="str">
        <f>IFERROR(VLOOKUP(D40,DB!A:I,9,0),"")</f>
        <v/>
      </c>
    </row>
    <row r="41" spans="1:12" s="64" customFormat="1" ht="15" customHeight="1">
      <c r="A41" s="143"/>
      <c r="B41" s="142" t="str">
        <f>IFERROR(VLOOKUP(D41,DB!A:K,11,0),"")</f>
        <v/>
      </c>
      <c r="C41" s="142"/>
      <c r="D41" s="59"/>
      <c r="E41" s="141"/>
      <c r="F41" s="140"/>
      <c r="G41" s="139">
        <f ca="1">IFERROR(NOW()-F41,"-")</f>
        <v>45987.21632615741</v>
      </c>
      <c r="H41" s="140"/>
      <c r="I41" s="142" t="str">
        <f>IFERROR(VLOOKUP(D41,DB!A:F,6,0),"")</f>
        <v/>
      </c>
      <c r="J41" s="142" t="str">
        <f>IFERROR(VLOOKUP(D41,DB!A:G,7,0),"")</f>
        <v/>
      </c>
      <c r="K41" s="138"/>
      <c r="L41" s="137" t="str">
        <f>IFERROR(VLOOKUP(D41,DB!A:I,9,0),"")</f>
        <v/>
      </c>
    </row>
    <row r="42" spans="1:12" s="64" customFormat="1" ht="15" customHeight="1">
      <c r="A42" s="143"/>
      <c r="B42" s="142" t="str">
        <f>IFERROR(VLOOKUP(D42,DB!A:K,11,0),"")</f>
        <v/>
      </c>
      <c r="C42" s="142"/>
      <c r="D42" s="59"/>
      <c r="E42" s="141"/>
      <c r="F42" s="140"/>
      <c r="G42" s="139">
        <f ca="1">IFERROR(NOW()-F42,"-")</f>
        <v>45987.21632615741</v>
      </c>
      <c r="H42" s="140"/>
      <c r="I42" s="142" t="str">
        <f>IFERROR(VLOOKUP(D42,DB!A:F,6,0),"")</f>
        <v/>
      </c>
      <c r="J42" s="142" t="str">
        <f>IFERROR(VLOOKUP(D42,DB!A:G,7,0),"")</f>
        <v/>
      </c>
      <c r="K42" s="138"/>
      <c r="L42" s="137" t="str">
        <f>IFERROR(VLOOKUP(D42,DB!A:I,9,0),"")</f>
        <v/>
      </c>
    </row>
    <row r="43" spans="1:12" s="64" customFormat="1" ht="15" customHeight="1">
      <c r="A43" s="143"/>
      <c r="B43" s="142" t="str">
        <f>IFERROR(VLOOKUP(D43,DB!A:K,11,0),"")</f>
        <v/>
      </c>
      <c r="C43" s="142"/>
      <c r="D43" s="59"/>
      <c r="E43" s="141"/>
      <c r="F43" s="140"/>
      <c r="G43" s="139">
        <f ca="1">IFERROR(NOW()-F43,"-")</f>
        <v>45987.21632615741</v>
      </c>
      <c r="H43" s="140"/>
      <c r="I43" s="142" t="str">
        <f>IFERROR(VLOOKUP(D43,DB!A:F,6,0),"")</f>
        <v/>
      </c>
      <c r="J43" s="142" t="str">
        <f>IFERROR(VLOOKUP(D43,DB!A:G,7,0),"")</f>
        <v/>
      </c>
      <c r="K43" s="138"/>
      <c r="L43" s="137" t="str">
        <f>IFERROR(VLOOKUP(D43,DB!A:I,9,0),"")</f>
        <v/>
      </c>
    </row>
    <row r="44" spans="1:12" s="64" customFormat="1" ht="15" customHeight="1">
      <c r="A44" s="143"/>
      <c r="B44" s="142" t="str">
        <f>IFERROR(VLOOKUP(D44,DB!A:K,11,0),"")</f>
        <v/>
      </c>
      <c r="C44" s="142"/>
      <c r="D44" s="59"/>
      <c r="E44" s="141"/>
      <c r="F44" s="140"/>
      <c r="G44" s="139">
        <f ca="1">IFERROR(NOW()-F44,"-")</f>
        <v>45987.21632615741</v>
      </c>
      <c r="H44" s="140"/>
      <c r="I44" s="142" t="str">
        <f>IFERROR(VLOOKUP(D44,DB!A:F,6,0),"")</f>
        <v/>
      </c>
      <c r="J44" s="142" t="str">
        <f>IFERROR(VLOOKUP(D44,DB!A:G,7,0),"")</f>
        <v/>
      </c>
      <c r="K44" s="138"/>
      <c r="L44" s="137" t="str">
        <f>IFERROR(VLOOKUP(D44,DB!A:I,9,0),"")</f>
        <v/>
      </c>
    </row>
    <row r="45" spans="1:12" s="64" customFormat="1" ht="15" customHeight="1">
      <c r="A45" s="143"/>
      <c r="B45" s="142" t="str">
        <f>IFERROR(VLOOKUP(D45,DB!A:K,11,0),"")</f>
        <v/>
      </c>
      <c r="C45" s="142"/>
      <c r="D45" s="59"/>
      <c r="E45" s="141"/>
      <c r="F45" s="140"/>
      <c r="G45" s="139">
        <f ca="1">IFERROR(NOW()-F45,"-")</f>
        <v>45987.21632615741</v>
      </c>
      <c r="H45" s="140"/>
      <c r="I45" s="142" t="str">
        <f>IFERROR(VLOOKUP(D45,DB!A:F,6,0),"")</f>
        <v/>
      </c>
      <c r="J45" s="142" t="str">
        <f>IFERROR(VLOOKUP(D45,DB!A:G,7,0),"")</f>
        <v/>
      </c>
      <c r="K45" s="138"/>
      <c r="L45" s="137" t="str">
        <f>IFERROR(VLOOKUP(D45,DB!A:I,9,0),"")</f>
        <v/>
      </c>
    </row>
    <row r="46" spans="1:12" s="64" customFormat="1" ht="15" customHeight="1">
      <c r="A46" s="143"/>
      <c r="B46" s="142" t="str">
        <f>IFERROR(VLOOKUP(D46,DB!A:K,11,0),"")</f>
        <v/>
      </c>
      <c r="C46" s="142"/>
      <c r="D46" s="59"/>
      <c r="E46" s="141"/>
      <c r="F46" s="140"/>
      <c r="G46" s="139">
        <f ca="1">IFERROR(NOW()-F46,"-")</f>
        <v>45987.21632615741</v>
      </c>
      <c r="H46" s="140"/>
      <c r="I46" s="142" t="str">
        <f>IFERROR(VLOOKUP(D46,DB!A:F,6,0),"")</f>
        <v/>
      </c>
      <c r="J46" s="142" t="str">
        <f>IFERROR(VLOOKUP(D46,DB!A:G,7,0),"")</f>
        <v/>
      </c>
      <c r="K46" s="138"/>
      <c r="L46" s="137" t="str">
        <f>IFERROR(VLOOKUP(D46,DB!A:I,9,0),"")</f>
        <v/>
      </c>
    </row>
    <row r="47" spans="1:12" s="64" customFormat="1" ht="15" customHeight="1">
      <c r="A47" s="143"/>
      <c r="B47" s="142" t="str">
        <f>IFERROR(VLOOKUP(D47,DB!A:K,11,0),"")</f>
        <v/>
      </c>
      <c r="C47" s="142"/>
      <c r="D47" s="59"/>
      <c r="E47" s="141"/>
      <c r="F47" s="140"/>
      <c r="G47" s="139">
        <f ca="1">IFERROR(NOW()-F47,"-")</f>
        <v>45987.21632615741</v>
      </c>
      <c r="H47" s="140"/>
      <c r="I47" s="142" t="str">
        <f>IFERROR(VLOOKUP(D47,DB!A:F,6,0),"")</f>
        <v/>
      </c>
      <c r="J47" s="142" t="str">
        <f>IFERROR(VLOOKUP(D47,DB!A:G,7,0),"")</f>
        <v/>
      </c>
      <c r="K47" s="138"/>
      <c r="L47" s="137" t="str">
        <f>IFERROR(VLOOKUP(D47,DB!A:I,9,0),"")</f>
        <v/>
      </c>
    </row>
    <row r="48" spans="1:12" s="64" customFormat="1" ht="15" customHeight="1">
      <c r="A48" s="143"/>
      <c r="B48" s="142" t="str">
        <f>IFERROR(VLOOKUP(D48,DB!A:K,11,0),"")</f>
        <v/>
      </c>
      <c r="C48" s="142"/>
      <c r="D48" s="59"/>
      <c r="E48" s="141"/>
      <c r="F48" s="140"/>
      <c r="G48" s="139">
        <f ca="1">IFERROR(NOW()-F48,"-")</f>
        <v>45987.21632615741</v>
      </c>
      <c r="H48" s="140"/>
      <c r="I48" s="142" t="str">
        <f>IFERROR(VLOOKUP(D48,DB!A:F,6,0),"")</f>
        <v/>
      </c>
      <c r="J48" s="142" t="str">
        <f>IFERROR(VLOOKUP(D48,DB!A:G,7,0),"")</f>
        <v/>
      </c>
      <c r="K48" s="138"/>
      <c r="L48" s="137" t="str">
        <f>IFERROR(VLOOKUP(D48,DB!A:I,9,0),"")</f>
        <v/>
      </c>
    </row>
    <row r="49" spans="1:12" s="64" customFormat="1" ht="15" customHeight="1">
      <c r="A49" s="143"/>
      <c r="B49" s="142" t="str">
        <f>IFERROR(VLOOKUP(D49,DB!A:K,11,0),"")</f>
        <v/>
      </c>
      <c r="C49" s="142"/>
      <c r="D49" s="59"/>
      <c r="E49" s="141"/>
      <c r="F49" s="140"/>
      <c r="G49" s="139">
        <f ca="1">IFERROR(NOW()-F49,"-")</f>
        <v>45987.21632615741</v>
      </c>
      <c r="H49" s="140"/>
      <c r="I49" s="142" t="str">
        <f>IFERROR(VLOOKUP(D49,DB!A:F,6,0),"")</f>
        <v/>
      </c>
      <c r="J49" s="142" t="str">
        <f>IFERROR(VLOOKUP(D49,DB!A:G,7,0),"")</f>
        <v/>
      </c>
      <c r="K49" s="138"/>
      <c r="L49" s="137" t="str">
        <f>IFERROR(VLOOKUP(D49,DB!A:I,9,0),"")</f>
        <v/>
      </c>
    </row>
    <row r="50" spans="1:12" s="64" customFormat="1" ht="15" customHeight="1">
      <c r="A50" s="143"/>
      <c r="B50" s="142" t="str">
        <f>IFERROR(VLOOKUP(D50,DB!A:K,11,0),"")</f>
        <v/>
      </c>
      <c r="C50" s="142"/>
      <c r="D50" s="59"/>
      <c r="E50" s="141"/>
      <c r="F50" s="140"/>
      <c r="G50" s="139">
        <f ca="1">IFERROR(NOW()-F50,"-")</f>
        <v>45987.21632615741</v>
      </c>
      <c r="H50" s="140"/>
      <c r="I50" s="142" t="str">
        <f>IFERROR(VLOOKUP(D50,DB!A:F,6,0),"")</f>
        <v/>
      </c>
      <c r="J50" s="142" t="str">
        <f>IFERROR(VLOOKUP(D50,DB!A:G,7,0),"")</f>
        <v/>
      </c>
      <c r="K50" s="138"/>
      <c r="L50" s="137" t="str">
        <f>IFERROR(VLOOKUP(D50,DB!A:I,9,0),"")</f>
        <v/>
      </c>
    </row>
    <row r="51" spans="1:12" s="64" customFormat="1" ht="15" customHeight="1">
      <c r="A51" s="143"/>
      <c r="B51" s="142" t="str">
        <f>IFERROR(VLOOKUP(D51,DB!A:K,11,0),"")</f>
        <v/>
      </c>
      <c r="C51" s="142"/>
      <c r="D51" s="59"/>
      <c r="E51" s="141"/>
      <c r="F51" s="140"/>
      <c r="G51" s="139">
        <f ca="1">IFERROR(NOW()-F51,"-")</f>
        <v>45987.21632615741</v>
      </c>
      <c r="H51" s="140"/>
      <c r="I51" s="142" t="str">
        <f>IFERROR(VLOOKUP(D51,DB!A:F,6,0),"")</f>
        <v/>
      </c>
      <c r="J51" s="142" t="str">
        <f>IFERROR(VLOOKUP(D51,DB!A:G,7,0),"")</f>
        <v/>
      </c>
      <c r="K51" s="138"/>
      <c r="L51" s="137" t="str">
        <f>IFERROR(VLOOKUP(D51,DB!A:I,9,0),"")</f>
        <v/>
      </c>
    </row>
    <row r="52" spans="1:12" s="64" customFormat="1" ht="15" customHeight="1">
      <c r="A52" s="143"/>
      <c r="B52" s="142" t="str">
        <f>IFERROR(VLOOKUP(D52,DB!A:K,11,0),"")</f>
        <v/>
      </c>
      <c r="C52" s="142"/>
      <c r="D52" s="59"/>
      <c r="E52" s="141"/>
      <c r="F52" s="140"/>
      <c r="G52" s="139">
        <f ca="1">IFERROR(NOW()-F52,"-")</f>
        <v>45987.21632615741</v>
      </c>
      <c r="H52" s="140"/>
      <c r="I52" s="142" t="str">
        <f>IFERROR(VLOOKUP(D52,DB!A:F,6,0),"")</f>
        <v/>
      </c>
      <c r="J52" s="142" t="str">
        <f>IFERROR(VLOOKUP(D52,DB!A:G,7,0),"")</f>
        <v/>
      </c>
      <c r="K52" s="138"/>
      <c r="L52" s="137" t="str">
        <f>IFERROR(VLOOKUP(D52,DB!A:I,9,0),"")</f>
        <v/>
      </c>
    </row>
    <row r="53" spans="1:12" s="64" customFormat="1" ht="15" customHeight="1">
      <c r="A53" s="143"/>
      <c r="B53" s="142" t="str">
        <f>IFERROR(VLOOKUP(D53,DB!A:K,11,0),"")</f>
        <v/>
      </c>
      <c r="C53" s="142"/>
      <c r="D53" s="59"/>
      <c r="E53" s="141"/>
      <c r="F53" s="140"/>
      <c r="G53" s="139">
        <f ca="1">IFERROR(NOW()-F53,"-")</f>
        <v>45987.21632615741</v>
      </c>
      <c r="H53" s="140"/>
      <c r="I53" s="142" t="str">
        <f>IFERROR(VLOOKUP(D53,DB!A:F,6,0),"")</f>
        <v/>
      </c>
      <c r="J53" s="142" t="str">
        <f>IFERROR(VLOOKUP(D53,DB!A:G,7,0),"")</f>
        <v/>
      </c>
      <c r="K53" s="138"/>
      <c r="L53" s="137" t="str">
        <f>IFERROR(VLOOKUP(D53,DB!A:I,9,0),"")</f>
        <v/>
      </c>
    </row>
    <row r="54" spans="1:12" s="64" customFormat="1" ht="15" customHeight="1">
      <c r="A54" s="143"/>
      <c r="B54" s="142" t="str">
        <f>IFERROR(VLOOKUP(D54,DB!A:K,11,0),"")</f>
        <v/>
      </c>
      <c r="C54" s="142"/>
      <c r="D54" s="59"/>
      <c r="E54" s="141"/>
      <c r="F54" s="140"/>
      <c r="G54" s="139">
        <f ca="1">IFERROR(NOW()-F54,"-")</f>
        <v>45987.21632615741</v>
      </c>
      <c r="H54" s="140"/>
      <c r="I54" s="142" t="str">
        <f>IFERROR(VLOOKUP(D54,DB!A:F,6,0),"")</f>
        <v/>
      </c>
      <c r="J54" s="142" t="str">
        <f>IFERROR(VLOOKUP(D54,DB!A:G,7,0),"")</f>
        <v/>
      </c>
      <c r="K54" s="138"/>
      <c r="L54" s="137" t="str">
        <f>IFERROR(VLOOKUP(D54,DB!A:I,9,0),"")</f>
        <v/>
      </c>
    </row>
    <row r="55" spans="1:12" s="64" customFormat="1" ht="15" customHeight="1">
      <c r="A55" s="143"/>
      <c r="B55" s="142" t="str">
        <f>IFERROR(VLOOKUP(D55,DB!A:K,11,0),"")</f>
        <v/>
      </c>
      <c r="C55" s="142"/>
      <c r="D55" s="59"/>
      <c r="E55" s="141"/>
      <c r="F55" s="140"/>
      <c r="G55" s="139">
        <f ca="1">IFERROR(NOW()-F55,"-")</f>
        <v>45987.21632615741</v>
      </c>
      <c r="H55" s="140"/>
      <c r="I55" s="142" t="str">
        <f>IFERROR(VLOOKUP(D55,DB!A:F,6,0),"")</f>
        <v/>
      </c>
      <c r="J55" s="142" t="str">
        <f>IFERROR(VLOOKUP(D55,DB!A:G,7,0),"")</f>
        <v/>
      </c>
      <c r="K55" s="138"/>
      <c r="L55" s="137" t="str">
        <f>IFERROR(VLOOKUP(D55,DB!A:I,9,0),"")</f>
        <v/>
      </c>
    </row>
    <row r="56" spans="1:12" s="64" customFormat="1" ht="15" customHeight="1">
      <c r="F56" s="136"/>
      <c r="G56" s="135"/>
      <c r="H56" s="136"/>
      <c r="K56" s="134"/>
    </row>
    <row r="57" spans="1:12" s="64" customFormat="1" ht="15" customHeight="1">
      <c r="F57" s="136"/>
      <c r="G57" s="135"/>
      <c r="H57" s="136"/>
      <c r="K57" s="134"/>
    </row>
    <row r="58" spans="1:12" s="64" customFormat="1" ht="15" customHeight="1">
      <c r="F58" s="136"/>
      <c r="G58" s="135"/>
      <c r="H58" s="136"/>
      <c r="K58" s="134"/>
    </row>
    <row r="59" spans="1:12" s="64" customFormat="1" ht="15" customHeight="1">
      <c r="F59" s="136"/>
      <c r="G59" s="135"/>
      <c r="H59" s="136"/>
      <c r="K59" s="134"/>
    </row>
    <row r="60" spans="1:12" s="64" customFormat="1" ht="15" customHeight="1">
      <c r="F60" s="136"/>
      <c r="G60" s="135"/>
      <c r="H60" s="136"/>
      <c r="K60" s="134"/>
    </row>
  </sheetData>
  <customSheetViews>
    <customSheetView guid="{F6042A99-DD27-4453-835D-0834D95730CC}" filter="1" showAutoFilter="1">
      <pageMargins left="0" right="0" top="0" bottom="0" header="0" footer="0"/>
      <autoFilter ref="B1:M1" xr:uid="{586BFF3C-4080-4AB0-8C88-1C88DAB4EDF2}"/>
    </customSheetView>
  </customSheetViews>
  <dataValidations count="2">
    <dataValidation allowBlank="1" showInputMessage="1" showErrorMessage="1" sqref="E1" xr:uid="{5DBA255D-CDD9-49FB-AD3C-AF70AB4EE696}"/>
    <dataValidation type="list" allowBlank="1" showInputMessage="1" showErrorMessage="1" sqref="E2:E5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13"/>
  <sheetViews>
    <sheetView workbookViewId="0">
      <pane ySplit="1" topLeftCell="A2" activePane="bottomLeft" state="frozen"/>
      <selection pane="bottomLeft" activeCell="A5" sqref="A5:XFD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39025</v>
      </c>
      <c r="N1" s="87" t="s">
        <v>39026</v>
      </c>
      <c r="O1" s="87" t="s">
        <v>39027</v>
      </c>
      <c r="P1" s="87" t="s">
        <v>39028</v>
      </c>
      <c r="Q1" s="87" t="s">
        <v>39029</v>
      </c>
      <c r="R1" s="87" t="s">
        <v>39030</v>
      </c>
      <c r="S1" s="87" t="s">
        <v>39031</v>
      </c>
      <c r="T1" s="87" t="s">
        <v>39032</v>
      </c>
      <c r="U1" s="87" t="s">
        <v>39033</v>
      </c>
      <c r="V1" s="87" t="s">
        <v>39034</v>
      </c>
      <c r="W1" s="87" t="s">
        <v>39035</v>
      </c>
      <c r="X1" s="87" t="s">
        <v>39036</v>
      </c>
      <c r="Y1" s="87" t="s">
        <v>39037</v>
      </c>
      <c r="Z1" s="87" t="s">
        <v>39038</v>
      </c>
      <c r="AA1" s="87" t="s">
        <v>39039</v>
      </c>
      <c r="AB1" s="87" t="s">
        <v>39040</v>
      </c>
      <c r="AC1" s="87" t="s">
        <v>39041</v>
      </c>
      <c r="AD1" s="87" t="s">
        <v>39042</v>
      </c>
      <c r="AE1" s="87" t="s">
        <v>39043</v>
      </c>
      <c r="AF1" s="87" t="s">
        <v>39044</v>
      </c>
      <c r="AG1" s="87" t="s">
        <v>39045</v>
      </c>
      <c r="AH1" s="87" t="s">
        <v>39046</v>
      </c>
      <c r="AI1" s="87" t="s">
        <v>39047</v>
      </c>
      <c r="AJ1" s="87" t="s">
        <v>39048</v>
      </c>
      <c r="AK1" s="87" t="s">
        <v>39049</v>
      </c>
      <c r="AL1" s="87" t="s">
        <v>39050</v>
      </c>
      <c r="AM1" s="87" t="s">
        <v>39051</v>
      </c>
      <c r="AN1" s="87" t="s">
        <v>39052</v>
      </c>
      <c r="AO1" s="87" t="s">
        <v>39053</v>
      </c>
      <c r="AP1" s="87" t="s">
        <v>39054</v>
      </c>
      <c r="AQ1" s="87" t="s">
        <v>39055</v>
      </c>
      <c r="AR1" s="87" t="s">
        <v>39056</v>
      </c>
      <c r="AS1" s="87" t="s">
        <v>39057</v>
      </c>
      <c r="AT1" s="87" t="s">
        <v>39058</v>
      </c>
      <c r="AU1" s="87" t="s">
        <v>39059</v>
      </c>
      <c r="AV1" s="87" t="s">
        <v>39060</v>
      </c>
      <c r="AW1" s="87" t="s">
        <v>39061</v>
      </c>
      <c r="AX1" s="87" t="s">
        <v>39062</v>
      </c>
      <c r="AY1" s="87" t="s">
        <v>39063</v>
      </c>
      <c r="AZ1" s="87" t="s">
        <v>39064</v>
      </c>
      <c r="BA1" s="87" t="s">
        <v>39065</v>
      </c>
      <c r="BB1" s="87" t="s">
        <v>39066</v>
      </c>
      <c r="BC1" s="87" t="s">
        <v>39067</v>
      </c>
      <c r="BD1" s="87" t="s">
        <v>39068</v>
      </c>
      <c r="BE1" s="87" t="s">
        <v>39069</v>
      </c>
      <c r="BF1" s="87" t="s">
        <v>39070</v>
      </c>
      <c r="BG1" s="87" t="s">
        <v>39071</v>
      </c>
      <c r="BH1" s="87" t="s">
        <v>39072</v>
      </c>
      <c r="BI1" s="87" t="s">
        <v>39073</v>
      </c>
      <c r="BJ1" s="87" t="s">
        <v>39074</v>
      </c>
      <c r="BK1" s="87" t="s">
        <v>39075</v>
      </c>
      <c r="BL1" s="87" t="s">
        <v>39076</v>
      </c>
      <c r="BM1" s="87" t="s">
        <v>39077</v>
      </c>
      <c r="BN1" s="87" t="s">
        <v>39078</v>
      </c>
      <c r="BO1" s="87" t="s">
        <v>39079</v>
      </c>
      <c r="BP1" s="87" t="s">
        <v>39080</v>
      </c>
      <c r="BQ1" s="87" t="s">
        <v>39081</v>
      </c>
      <c r="BR1" s="87" t="s">
        <v>39082</v>
      </c>
      <c r="BS1" s="87" t="s">
        <v>39083</v>
      </c>
      <c r="BT1" s="87" t="s">
        <v>39084</v>
      </c>
      <c r="BU1" s="87" t="s">
        <v>39085</v>
      </c>
      <c r="BV1" s="87" t="s">
        <v>39086</v>
      </c>
      <c r="BW1" s="87" t="s">
        <v>39087</v>
      </c>
      <c r="BX1" s="87" t="s">
        <v>39088</v>
      </c>
      <c r="BY1" s="87" t="s">
        <v>39089</v>
      </c>
      <c r="BZ1" s="87" t="s">
        <v>39090</v>
      </c>
      <c r="CA1" s="87" t="s">
        <v>39091</v>
      </c>
      <c r="CB1" s="87" t="s">
        <v>39092</v>
      </c>
      <c r="CC1" s="87" t="s">
        <v>39093</v>
      </c>
      <c r="CD1" s="87" t="s">
        <v>39094</v>
      </c>
      <c r="CE1" s="87" t="s">
        <v>39095</v>
      </c>
      <c r="CF1" s="87" t="s">
        <v>39096</v>
      </c>
      <c r="CG1" s="87" t="s">
        <v>39097</v>
      </c>
      <c r="CH1" s="87" t="s">
        <v>39098</v>
      </c>
      <c r="CI1" s="87" t="s">
        <v>39099</v>
      </c>
      <c r="CJ1" s="87" t="s">
        <v>39100</v>
      </c>
    </row>
    <row r="2" spans="1:88" s="121" customFormat="1" ht="31.5" customHeight="1">
      <c r="A2" s="61" t="s">
        <v>39101</v>
      </c>
      <c r="B2" s="61" t="s">
        <v>27</v>
      </c>
      <c r="C2" s="61">
        <v>1</v>
      </c>
      <c r="D2" s="61" t="s">
        <v>19542</v>
      </c>
      <c r="E2" s="84" t="s">
        <v>39102</v>
      </c>
      <c r="F2" s="74">
        <v>45322.056979166664</v>
      </c>
      <c r="G2" s="75" t="s">
        <v>39103</v>
      </c>
      <c r="H2" s="86">
        <v>45322.050729166665</v>
      </c>
      <c r="I2" s="61" t="s">
        <v>88</v>
      </c>
      <c r="J2" s="61" t="s">
        <v>65</v>
      </c>
      <c r="K2" s="85"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4" t="s">
        <v>39021</v>
      </c>
      <c r="F3" s="74">
        <v>45824.999837962961</v>
      </c>
      <c r="G3" s="75">
        <f t="shared" ref="G3" ca="1" si="0">IFERROR(NOW()-F3,"-")</f>
        <v>162.21648819444817</v>
      </c>
      <c r="H3" s="74">
        <v>45824.993587962963</v>
      </c>
      <c r="I3" s="61" t="str">
        <f>IFERROR(VLOOKUP(D3,DB!A:F,6,0),"")</f>
        <v>Generator-SG</v>
      </c>
      <c r="J3" s="61" t="str">
        <f>IFERROR(VLOOKUP(D3,DB!A:G,7,0),"")</f>
        <v>Good</v>
      </c>
      <c r="K3" s="85"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39107</v>
      </c>
      <c r="B4" s="18" t="str">
        <f>IFERROR(VLOOKUP(D4,DB!A:K,11,0),"")</f>
        <v>R2</v>
      </c>
      <c r="C4" s="18">
        <v>1</v>
      </c>
      <c r="D4" s="18" t="s">
        <v>17733</v>
      </c>
      <c r="E4" s="84" t="s">
        <v>39021</v>
      </c>
      <c r="F4" s="103">
        <v>45984.387418981481</v>
      </c>
      <c r="G4" s="104">
        <f ca="1">IFERROR(NOW()-F4,"-")</f>
        <v>2.8289071759281796</v>
      </c>
      <c r="H4" s="103">
        <v>45984.381168981483</v>
      </c>
      <c r="I4" s="18" t="str">
        <f>IFERROR(VLOOKUP(D4,DB!A:F,6,0),"")</f>
        <v>SCECO</v>
      </c>
      <c r="J4" s="18" t="str">
        <f>IFERROR(VLOOKUP(D4,DB!A:G,7,0),"")</f>
        <v>Vandalized</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8"/>
      <c r="E5" s="102"/>
      <c r="F5" s="103"/>
      <c r="G5" s="104">
        <f ca="1">IFERROR(NOW()-F5,"-")</f>
        <v>45987.21632615741</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45987.21632615741</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45987.21632615741</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45987.21632615741</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45987.21632615741</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45987.21632615741</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45987.21632615741</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45987.21632615741</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45987.21632615741</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45987.21632615741</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45987.21632615741</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45987.21632615741</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45987.21632615741</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45987.21632615741</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45987.21632615741</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45987.21632615741</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45987.21632615741</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45987.21632615741</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45987.21632615741</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45987.21632615741</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45987.21632615741</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45987.21632615741</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45987.21632615741</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45987.21632615741</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45987.21632615741</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45987.21632615741</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45987.21632615741</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45987.21632615741</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45987.21632615741</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45987.21632615741</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45987.21632615741</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45987.21632615741</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45987.21632615741</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45987.21632615741</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45987.21632615741</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45987.21632615741</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45987.21632615741</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45987.21632615741</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45987.21632615741</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45987.21632615741</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45987.21632615741</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45987.21632615741</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45987.21632615741</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45987.21632615741</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45987.21632615741</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45987.21632615741</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45987.21632615741</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45987.21632615741</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45987.21632615741</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45987.21632615741</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45987.21632615741</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45987.21632615741</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45987.21632615741</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45987.21632615741</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45987.21632615741</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45987.21632615741</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45987.21632615741</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45987.21632615741</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45987.21632615741</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45987.21632615741</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45987.21632615741</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45987.21632615741</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45987.21632615741</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45987.21632615741</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45987.21632615741</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45987.21632615741</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45987.21632615741</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45987.21632615741</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45987.21632615741</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45987.21632615741</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45987.21632615741</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45987.21632615741</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45987.21632615741</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45987.21632615741</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45987.21632615741</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45987.21632615741</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45987.21632615741</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45987.21632615741</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45987.21632615741</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45987.21632615741</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45987.21632615741</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45987.21632615741</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45987.21632615741</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45987.21632615741</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45987.21632615741</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45987.21632615741</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45987.21632615741</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45987.21632615741</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45987.21632615741</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45987.21632615741</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45987.21632615741</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45987.21632615741</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45987.21632615741</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45987.21632615741</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45987.21632615741</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45987.21632615741</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45987.21632615741</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45987.21632615741</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45987.21632615741</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45987.21632615741</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45987.21632615741</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45987.21632615741</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45987.21632615741</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45987.21632615741</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45987.21632615741</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45987.21632615741</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45987.21632615741</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45987.21632615741</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45987.21632615741</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sheetData>
  <dataValidations count="2">
    <dataValidation allowBlank="1" showInputMessage="1" showErrorMessage="1" sqref="E1" xr:uid="{4D935161-CDD3-4592-B877-3FB59C99E142}"/>
    <dataValidation type="list" allowBlank="1" showInputMessage="1" showErrorMessage="1" sqref="E3:E11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56"/>
  <sheetViews>
    <sheetView workbookViewId="0">
      <selection activeCell="D14" sqref="D14"/>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3" t="s">
        <v>39016</v>
      </c>
      <c r="I1" s="124" t="s">
        <v>39017</v>
      </c>
      <c r="J1" s="124" t="s">
        <v>39018</v>
      </c>
      <c r="K1" s="60" t="s">
        <v>39019</v>
      </c>
      <c r="L1" s="27" t="s">
        <v>8</v>
      </c>
      <c r="M1" s="28"/>
    </row>
    <row r="2" spans="1:13" ht="15" customHeight="1">
      <c r="A2" s="19"/>
      <c r="B2" s="61" t="str">
        <f>IFERROR(VLOOKUP(D2,DB!A:K,11,0),"")</f>
        <v/>
      </c>
      <c r="C2" s="18"/>
      <c r="D2" s="18" t="str">
        <f>IFERROR(VLOOKUP(#REF!,DB!#REF!,7,0),"")</f>
        <v/>
      </c>
      <c r="E2" s="18"/>
      <c r="F2" s="20"/>
      <c r="G2" s="21">
        <f t="shared" ref="G2:G45" ca="1" si="0">IFERROR(NOW()-F2,"-")</f>
        <v>45987.21632615741</v>
      </c>
      <c r="H2" s="22"/>
      <c r="I2" s="19" t="str">
        <f>IFERROR(VLOOKUP(D2,DB!A:F,6,0),"")</f>
        <v/>
      </c>
      <c r="J2" s="18" t="str">
        <f>IFERROR(VLOOKUP(D2,DB!A:G,7,0),"")</f>
        <v/>
      </c>
      <c r="K2" s="45"/>
      <c r="L2" s="23" t="str">
        <f>IFERROR(VLOOKUP(D2,DB!A:I,9,0),"")</f>
        <v/>
      </c>
    </row>
    <row r="3" spans="1:13" ht="15" customHeight="1">
      <c r="A3" s="19"/>
      <c r="B3" s="61" t="str">
        <f>IFERROR(VLOOKUP(D3,DB!A:K,11,0),"")</f>
        <v/>
      </c>
      <c r="C3" s="18"/>
      <c r="D3" s="61" t="str">
        <f>IFERROR(VLOOKUP(#REF!,DB!#REF!,7,0),"")</f>
        <v/>
      </c>
      <c r="E3" s="95"/>
      <c r="F3" s="20"/>
      <c r="G3" s="21">
        <f t="shared" ca="1" si="0"/>
        <v>45987.21632615741</v>
      </c>
      <c r="H3" s="22"/>
      <c r="I3" s="19" t="str">
        <f>IFERROR(VLOOKUP(D3,DB!A:F,6,0),"")</f>
        <v/>
      </c>
      <c r="J3" s="18" t="str">
        <f>IFERROR(VLOOKUP(D3,DB!A:G,7,0),"")</f>
        <v/>
      </c>
      <c r="K3" s="45"/>
      <c r="L3" s="23" t="str">
        <f>IFERROR(VLOOKUP(D3,DB!A:I,9,0),"")</f>
        <v/>
      </c>
    </row>
    <row r="4" spans="1:13" ht="15" customHeight="1">
      <c r="A4" s="19"/>
      <c r="B4" s="61" t="str">
        <f>IFERROR(VLOOKUP(D4,DB!A:K,11,0),"")</f>
        <v/>
      </c>
      <c r="C4" s="18"/>
      <c r="D4" s="18" t="str">
        <f>IFERROR(VLOOKUP(#REF!,DB!#REF!,7,0),"")</f>
        <v/>
      </c>
      <c r="E4" s="18"/>
      <c r="F4" s="20"/>
      <c r="G4" s="21">
        <f t="shared" ca="1" si="0"/>
        <v>45987.21632615741</v>
      </c>
      <c r="H4" s="22"/>
      <c r="I4" s="19" t="str">
        <f>IFERROR(VLOOKUP(D4,DB!A:F,6,0),"")</f>
        <v/>
      </c>
      <c r="J4" s="18" t="str">
        <f>IFERROR(VLOOKUP(D4,DB!A:G,7,0),"")</f>
        <v/>
      </c>
      <c r="K4" s="45"/>
      <c r="L4" s="23" t="str">
        <f>IFERROR(VLOOKUP(D4,DB!A:I,9,0),"")</f>
        <v/>
      </c>
    </row>
    <row r="5" spans="1:13" ht="15" customHeight="1">
      <c r="A5" s="19"/>
      <c r="B5" s="61" t="str">
        <f>IFERROR(VLOOKUP(D5,DB!A:K,11,0),"")</f>
        <v/>
      </c>
      <c r="C5" s="18"/>
      <c r="D5" s="18" t="str">
        <f>IFERROR(VLOOKUP(#REF!,DB!#REF!,7,0),"")</f>
        <v/>
      </c>
      <c r="E5" s="18"/>
      <c r="F5" s="20"/>
      <c r="G5" s="21">
        <f t="shared" ca="1" si="0"/>
        <v>45987.21632615741</v>
      </c>
      <c r="H5" s="22"/>
      <c r="I5" s="19" t="str">
        <f>IFERROR(VLOOKUP(D5,DB!A:F,6,0),"")</f>
        <v/>
      </c>
      <c r="J5" s="18" t="str">
        <f>IFERROR(VLOOKUP(D5,DB!A:G,7,0),"")</f>
        <v/>
      </c>
      <c r="K5" s="45"/>
      <c r="L5" s="23" t="str">
        <f>IFERROR(VLOOKUP(D5,DB!A:I,9,0),"")</f>
        <v/>
      </c>
    </row>
    <row r="6" spans="1:13" ht="15" customHeight="1">
      <c r="A6" s="19"/>
      <c r="B6" s="61" t="str">
        <f>IFERROR(VLOOKUP(D6,DB!A:K,11,0),"")</f>
        <v/>
      </c>
      <c r="C6" s="18"/>
      <c r="D6" s="61" t="str">
        <f>IFERROR(VLOOKUP(#REF!,DB!#REF!,7,0),"")</f>
        <v/>
      </c>
      <c r="E6" s="18"/>
      <c r="F6" s="20"/>
      <c r="G6" s="21">
        <f t="shared" ca="1" si="0"/>
        <v>45987.21632615741</v>
      </c>
      <c r="H6" s="22"/>
      <c r="I6" s="19" t="str">
        <f>IFERROR(VLOOKUP(D6,DB!A:F,6,0),"")</f>
        <v/>
      </c>
      <c r="J6" s="18" t="str">
        <f>IFERROR(VLOOKUP(D6,DB!A:G,7,0),"")</f>
        <v/>
      </c>
      <c r="K6" s="45"/>
      <c r="L6" s="23" t="str">
        <f>IFERROR(VLOOKUP(D6,DB!A:I,9,0),"")</f>
        <v/>
      </c>
    </row>
    <row r="7" spans="1:13" ht="15" customHeight="1">
      <c r="A7" s="19"/>
      <c r="B7" s="61" t="str">
        <f>IFERROR(VLOOKUP(D7,DB!A:K,11,0),"")</f>
        <v/>
      </c>
      <c r="C7" s="18"/>
      <c r="D7" s="19"/>
      <c r="E7" s="18"/>
      <c r="F7" s="20"/>
      <c r="G7" s="21">
        <f t="shared" ca="1" si="0"/>
        <v>45987.21632615741</v>
      </c>
      <c r="H7" s="22"/>
      <c r="I7" s="19" t="str">
        <f>IFERROR(VLOOKUP(D7,DB!A:F,6,0),"")</f>
        <v/>
      </c>
      <c r="J7" s="18" t="str">
        <f>IFERROR(VLOOKUP(D7,DB!A:G,7,0),"")</f>
        <v/>
      </c>
      <c r="K7" s="45"/>
      <c r="L7" s="23" t="str">
        <f>IFERROR(VLOOKUP(D7,DB!A:I,9,0),"")</f>
        <v/>
      </c>
    </row>
    <row r="8" spans="1:13" ht="15" customHeight="1">
      <c r="A8" s="19"/>
      <c r="B8" s="61" t="str">
        <f>IFERROR(VLOOKUP(D8,DB!A:K,11,0),"")</f>
        <v/>
      </c>
      <c r="C8" s="18"/>
      <c r="D8" s="18" t="str">
        <f>IFERROR(VLOOKUP(#REF!,DB!#REF!,7,0),"")</f>
        <v/>
      </c>
      <c r="E8" s="18"/>
      <c r="F8" s="20"/>
      <c r="G8" s="21">
        <f t="shared" ca="1" si="0"/>
        <v>45987.21632615741</v>
      </c>
      <c r="H8" s="22"/>
      <c r="I8" s="19" t="str">
        <f>IFERROR(VLOOKUP(D8,DB!A:F,6,0),"")</f>
        <v/>
      </c>
      <c r="J8" s="18" t="str">
        <f>IFERROR(VLOOKUP(D8,DB!A:G,7,0),"")</f>
        <v/>
      </c>
      <c r="K8" s="45"/>
      <c r="L8" s="23" t="str">
        <f>IFERROR(VLOOKUP(D8,DB!A:I,9,0),"")</f>
        <v/>
      </c>
    </row>
    <row r="9" spans="1:13" ht="15" customHeight="1">
      <c r="A9" s="19"/>
      <c r="B9" s="61" t="str">
        <f>IFERROR(VLOOKUP(D9,DB!A:K,11,0),"")</f>
        <v/>
      </c>
      <c r="C9" s="18"/>
      <c r="D9" s="18" t="str">
        <f>IFERROR(VLOOKUP(#REF!,DB!#REF!,7,0),"")</f>
        <v/>
      </c>
      <c r="E9" s="18"/>
      <c r="F9" s="20"/>
      <c r="G9" s="21">
        <f t="shared" ca="1" si="0"/>
        <v>45987.21632615741</v>
      </c>
      <c r="H9" s="22"/>
      <c r="I9" s="19" t="str">
        <f>IFERROR(VLOOKUP(D9,DB!A:F,6,0),"")</f>
        <v/>
      </c>
      <c r="J9" s="18" t="str">
        <f>IFERROR(VLOOKUP(D9,DB!A:G,7,0),"")</f>
        <v/>
      </c>
      <c r="K9" s="45"/>
      <c r="L9" s="23" t="str">
        <f>IFERROR(VLOOKUP(D9,DB!A:I,9,0),"")</f>
        <v/>
      </c>
    </row>
    <row r="10" spans="1:13" ht="15" customHeight="1">
      <c r="A10" s="19"/>
      <c r="B10" s="61" t="str">
        <f>IFERROR(VLOOKUP(D10,DB!A:K,11,0),"")</f>
        <v/>
      </c>
      <c r="C10" s="18"/>
      <c r="D10" s="18" t="str">
        <f>IFERROR(VLOOKUP(#REF!,DB!#REF!,7,0),"")</f>
        <v/>
      </c>
      <c r="E10" s="18"/>
      <c r="F10" s="20"/>
      <c r="G10" s="21">
        <f t="shared" ca="1" si="0"/>
        <v>45987.21632615741</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t="str">
        <f>IFERROR(VLOOKUP(#REF!,DB!#REF!,7,0),"")</f>
        <v/>
      </c>
      <c r="E11" s="18"/>
      <c r="F11" s="20"/>
      <c r="G11" s="21">
        <f t="shared" ca="1" si="0"/>
        <v>45987.21632615741</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t="str">
        <f>IFERROR(VLOOKUP(#REF!,DB!#REF!,7,0),"")</f>
        <v/>
      </c>
      <c r="E12" s="18"/>
      <c r="F12" s="20"/>
      <c r="G12" s="21">
        <f t="shared" ca="1" si="0"/>
        <v>45987.21632615741</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t="str">
        <f>IFERROR(VLOOKUP(#REF!,DB!#REF!,7,0),"")</f>
        <v/>
      </c>
      <c r="E13" s="18"/>
      <c r="F13" s="20"/>
      <c r="G13" s="21">
        <f t="shared" ca="1" si="0"/>
        <v>45987.21632615741</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t="str">
        <f>IFERROR(VLOOKUP(#REF!,DB!#REF!,7,0),"")</f>
        <v/>
      </c>
      <c r="E14" s="18"/>
      <c r="F14" s="20"/>
      <c r="G14" s="21">
        <f t="shared" ca="1" si="0"/>
        <v>45987.21632615741</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t="str">
        <f>IFERROR(VLOOKUP(#REF!,DB!#REF!,7,0),"")</f>
        <v/>
      </c>
      <c r="E15" s="18"/>
      <c r="F15" s="20"/>
      <c r="G15" s="21">
        <f t="shared" ca="1" si="0"/>
        <v>45987.21632615741</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t="str">
        <f>IFERROR(VLOOKUP(#REF!,DB!#REF!,7,0),"")</f>
        <v/>
      </c>
      <c r="E16" s="18"/>
      <c r="F16" s="20"/>
      <c r="G16" s="21">
        <f t="shared" ca="1" si="0"/>
        <v>45987.21632615741</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t="str">
        <f>IFERROR(VLOOKUP(#REF!,DB!#REF!,7,0),"")</f>
        <v/>
      </c>
      <c r="E17" s="18"/>
      <c r="F17" s="20"/>
      <c r="G17" s="21">
        <f t="shared" ca="1" si="0"/>
        <v>45987.21632615741</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t="str">
        <f>IFERROR(VLOOKUP(#REF!,DB!#REF!,7,0),"")</f>
        <v/>
      </c>
      <c r="E18" s="18"/>
      <c r="F18" s="20"/>
      <c r="G18" s="21">
        <f t="shared" ca="1" si="0"/>
        <v>45987.21632615741</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t="str">
        <f>IFERROR(VLOOKUP(#REF!,DB!#REF!,7,0),"")</f>
        <v/>
      </c>
      <c r="E19" s="18"/>
      <c r="F19" s="20"/>
      <c r="G19" s="21">
        <f t="shared" ca="1" si="0"/>
        <v>45987.21632615741</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t="str">
        <f>IFERROR(VLOOKUP(#REF!,DB!#REF!,7,0),"")</f>
        <v/>
      </c>
      <c r="E20" s="18"/>
      <c r="F20" s="20"/>
      <c r="G20" s="21">
        <f t="shared" ca="1" si="0"/>
        <v>45987.21632615741</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t="str">
        <f>IFERROR(VLOOKUP(#REF!,DB!#REF!,7,0),"")</f>
        <v/>
      </c>
      <c r="E21" s="18"/>
      <c r="F21" s="20"/>
      <c r="G21" s="21">
        <f t="shared" ca="1" si="0"/>
        <v>45987.21632615741</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t="str">
        <f>IFERROR(VLOOKUP(#REF!,DB!#REF!,7,0),"")</f>
        <v/>
      </c>
      <c r="E22" s="18"/>
      <c r="F22" s="20"/>
      <c r="G22" s="21">
        <f t="shared" ca="1" si="0"/>
        <v>45987.21632615741</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t="str">
        <f>IFERROR(VLOOKUP(#REF!,DB!#REF!,7,0),"")</f>
        <v/>
      </c>
      <c r="E23" s="18"/>
      <c r="F23" s="20"/>
      <c r="G23" s="21">
        <f t="shared" ca="1" si="0"/>
        <v>45987.21632615741</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t="str">
        <f>IFERROR(VLOOKUP(#REF!,DB!#REF!,7,0),"")</f>
        <v/>
      </c>
      <c r="E24" s="18"/>
      <c r="F24" s="20"/>
      <c r="G24" s="21">
        <f t="shared" ca="1" si="0"/>
        <v>45987.21632615741</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t="str">
        <f>IFERROR(VLOOKUP(#REF!,DB!#REF!,7,0),"")</f>
        <v/>
      </c>
      <c r="E25" s="18"/>
      <c r="F25" s="20"/>
      <c r="G25" s="21">
        <f t="shared" ca="1" si="0"/>
        <v>45987.21632615741</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t="str">
        <f>IFERROR(VLOOKUP(#REF!,DB!#REF!,7,0),"")</f>
        <v/>
      </c>
      <c r="E26" s="18"/>
      <c r="F26" s="20"/>
      <c r="G26" s="21">
        <f t="shared" ca="1" si="0"/>
        <v>45987.21632615741</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t="str">
        <f>IFERROR(VLOOKUP(#REF!,DB!#REF!,7,0),"")</f>
        <v/>
      </c>
      <c r="E27" s="18"/>
      <c r="F27" s="20"/>
      <c r="G27" s="21">
        <f t="shared" ca="1" si="0"/>
        <v>45987.21632615741</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t="str">
        <f>IFERROR(VLOOKUP(#REF!,DB!#REF!,7,0),"")</f>
        <v/>
      </c>
      <c r="E28" s="18"/>
      <c r="F28" s="20"/>
      <c r="G28" s="21">
        <f t="shared" ca="1" si="0"/>
        <v>45987.21632615741</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t="str">
        <f>IFERROR(VLOOKUP(#REF!,DB!#REF!,7,0),"")</f>
        <v/>
      </c>
      <c r="E29" s="18"/>
      <c r="F29" s="20"/>
      <c r="G29" s="21">
        <f t="shared" ca="1" si="0"/>
        <v>45987.21632615741</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t="str">
        <f>IFERROR(VLOOKUP(#REF!,DB!#REF!,7,0),"")</f>
        <v/>
      </c>
      <c r="E30" s="18"/>
      <c r="F30" s="20"/>
      <c r="G30" s="21">
        <f t="shared" ca="1" si="0"/>
        <v>45987.21632615741</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t="str">
        <f>IFERROR(VLOOKUP(#REF!,DB!#REF!,7,0),"")</f>
        <v/>
      </c>
      <c r="E31" s="18"/>
      <c r="F31" s="20"/>
      <c r="G31" s="21">
        <f t="shared" ca="1" si="0"/>
        <v>45987.21632615741</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t="str">
        <f>IFERROR(VLOOKUP(#REF!,DB!#REF!,7,0),"")</f>
        <v/>
      </c>
      <c r="E32" s="18"/>
      <c r="F32" s="20"/>
      <c r="G32" s="21">
        <f t="shared" ca="1" si="0"/>
        <v>45987.21632615741</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t="str">
        <f>IFERROR(VLOOKUP(#REF!,DB!#REF!,7,0),"")</f>
        <v/>
      </c>
      <c r="E33" s="18"/>
      <c r="F33" s="20"/>
      <c r="G33" s="21">
        <f t="shared" ca="1" si="0"/>
        <v>45987.21632615741</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t="str">
        <f>IFERROR(VLOOKUP(#REF!,DB!#REF!,7,0),"")</f>
        <v/>
      </c>
      <c r="E34" s="18"/>
      <c r="F34" s="20"/>
      <c r="G34" s="21">
        <f t="shared" ca="1" si="0"/>
        <v>45987.21632615741</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t="str">
        <f>IFERROR(VLOOKUP(#REF!,DB!#REF!,7,0),"")</f>
        <v/>
      </c>
      <c r="E35" s="18"/>
      <c r="F35" s="20"/>
      <c r="G35" s="21">
        <f t="shared" ca="1" si="0"/>
        <v>45987.21632615741</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t="str">
        <f>IFERROR(VLOOKUP(#REF!,DB!#REF!,7,0),"")</f>
        <v/>
      </c>
      <c r="E36" s="18"/>
      <c r="F36" s="20"/>
      <c r="G36" s="21">
        <f t="shared" ca="1" si="0"/>
        <v>45987.21632615741</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t="str">
        <f>IFERROR(VLOOKUP(#REF!,DB!#REF!,7,0),"")</f>
        <v/>
      </c>
      <c r="E37" s="18"/>
      <c r="F37" s="20"/>
      <c r="G37" s="21">
        <f t="shared" ca="1" si="0"/>
        <v>45987.21632615741</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t="str">
        <f>IFERROR(VLOOKUP(#REF!,DB!#REF!,7,0),"")</f>
        <v/>
      </c>
      <c r="E38" s="18"/>
      <c r="F38" s="20"/>
      <c r="G38" s="21">
        <f t="shared" ca="1" si="0"/>
        <v>45987.21632615741</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t="str">
        <f>IFERROR(VLOOKUP(#REF!,DB!#REF!,7,0),"")</f>
        <v/>
      </c>
      <c r="E39" s="18"/>
      <c r="F39" s="20"/>
      <c r="G39" s="21">
        <f t="shared" ca="1" si="0"/>
        <v>45987.21632615741</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t="str">
        <f>IFERROR(VLOOKUP(#REF!,DB!#REF!,7,0),"")</f>
        <v/>
      </c>
      <c r="E40" s="18"/>
      <c r="F40" s="20"/>
      <c r="G40" s="21">
        <f t="shared" ca="1" si="0"/>
        <v>45987.21632615741</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t="str">
        <f>IFERROR(VLOOKUP(#REF!,DB!#REF!,7,0),"")</f>
        <v/>
      </c>
      <c r="E41" s="18"/>
      <c r="F41" s="20"/>
      <c r="G41" s="21">
        <f t="shared" ca="1" si="0"/>
        <v>45987.21632615741</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t="str">
        <f>IFERROR(VLOOKUP(#REF!,DB!#REF!,7,0),"")</f>
        <v/>
      </c>
      <c r="E42" s="18"/>
      <c r="F42" s="20"/>
      <c r="G42" s="21">
        <f t="shared" ca="1" si="0"/>
        <v>45987.21632615741</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t="str">
        <f>IFERROR(VLOOKUP(#REF!,DB!#REF!,7,0),"")</f>
        <v/>
      </c>
      <c r="E43" s="18"/>
      <c r="F43" s="20"/>
      <c r="G43" s="21">
        <f t="shared" ca="1" si="0"/>
        <v>45987.21632615741</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t="str">
        <f>IFERROR(VLOOKUP(#REF!,DB!#REF!,7,0),"")</f>
        <v/>
      </c>
      <c r="E44" s="18"/>
      <c r="F44" s="20"/>
      <c r="G44" s="21">
        <f t="shared" ca="1" si="0"/>
        <v>45987.21632615741</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t="str">
        <f>IFERROR(VLOOKUP(#REF!,DB!#REF!,7,0),"")</f>
        <v/>
      </c>
      <c r="E45" s="18"/>
      <c r="F45" s="20"/>
      <c r="G45" s="21">
        <f t="shared" ca="1" si="0"/>
        <v>45987.21632615741</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t="str">
        <f>IFERROR(VLOOKUP(#REF!,DB!#REF!,7,0),"")</f>
        <v/>
      </c>
      <c r="E46" s="18"/>
      <c r="F46" s="20"/>
      <c r="G46" s="21">
        <f t="shared" ref="G46:G109" ca="1" si="1">IFERROR(NOW()-F46,"-")</f>
        <v>45987.21632615741</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t="str">
        <f>IFERROR(VLOOKUP(#REF!,DB!#REF!,7,0),"")</f>
        <v/>
      </c>
      <c r="E47" s="18"/>
      <c r="F47" s="20"/>
      <c r="G47" s="21">
        <f t="shared" ca="1" si="1"/>
        <v>45987.21632615741</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t="str">
        <f>IFERROR(VLOOKUP(#REF!,DB!#REF!,7,0),"")</f>
        <v/>
      </c>
      <c r="E48" s="18"/>
      <c r="F48" s="20"/>
      <c r="G48" s="21">
        <f t="shared" ca="1" si="1"/>
        <v>45987.21632615741</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t="str">
        <f>IFERROR(VLOOKUP(#REF!,DB!#REF!,7,0),"")</f>
        <v/>
      </c>
      <c r="E49" s="18"/>
      <c r="F49" s="20"/>
      <c r="G49" s="21">
        <f t="shared" ca="1" si="1"/>
        <v>45987.21632615741</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t="str">
        <f>IFERROR(VLOOKUP(#REF!,DB!#REF!,7,0),"")</f>
        <v/>
      </c>
      <c r="E50" s="18"/>
      <c r="F50" s="20"/>
      <c r="G50" s="21">
        <f t="shared" ca="1" si="1"/>
        <v>45987.21632615741</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t="str">
        <f>IFERROR(VLOOKUP(#REF!,DB!#REF!,7,0),"")</f>
        <v/>
      </c>
      <c r="E51" s="18"/>
      <c r="F51" s="20"/>
      <c r="G51" s="21">
        <f t="shared" ca="1" si="1"/>
        <v>45987.21632615741</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t="str">
        <f>IFERROR(VLOOKUP(#REF!,DB!#REF!,7,0),"")</f>
        <v/>
      </c>
      <c r="E52" s="18"/>
      <c r="F52" s="20"/>
      <c r="G52" s="21">
        <f t="shared" ca="1" si="1"/>
        <v>45987.21632615741</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t="str">
        <f>IFERROR(VLOOKUP(#REF!,DB!#REF!,7,0),"")</f>
        <v/>
      </c>
      <c r="E53" s="18"/>
      <c r="F53" s="20"/>
      <c r="G53" s="21">
        <f t="shared" ca="1" si="1"/>
        <v>45987.21632615741</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t="str">
        <f>IFERROR(VLOOKUP(#REF!,DB!#REF!,7,0),"")</f>
        <v/>
      </c>
      <c r="E54" s="18"/>
      <c r="F54" s="20"/>
      <c r="G54" s="21">
        <f t="shared" ca="1" si="1"/>
        <v>45987.21632615741</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t="str">
        <f>IFERROR(VLOOKUP(#REF!,DB!#REF!,7,0),"")</f>
        <v/>
      </c>
      <c r="E55" s="18"/>
      <c r="F55" s="20"/>
      <c r="G55" s="21">
        <f t="shared" ca="1" si="1"/>
        <v>45987.21632615741</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t="str">
        <f>IFERROR(VLOOKUP(#REF!,DB!#REF!,7,0),"")</f>
        <v/>
      </c>
      <c r="E56" s="18"/>
      <c r="F56" s="20"/>
      <c r="G56" s="21">
        <f t="shared" ca="1" si="1"/>
        <v>45987.21632615741</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t="str">
        <f>IFERROR(VLOOKUP(#REF!,DB!#REF!,7,0),"")</f>
        <v/>
      </c>
      <c r="E57" s="18"/>
      <c r="F57" s="20"/>
      <c r="G57" s="21">
        <f t="shared" ca="1" si="1"/>
        <v>45987.21632615741</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t="str">
        <f>IFERROR(VLOOKUP(#REF!,DB!#REF!,7,0),"")</f>
        <v/>
      </c>
      <c r="E58" s="18"/>
      <c r="F58" s="20"/>
      <c r="G58" s="21">
        <f t="shared" ca="1" si="1"/>
        <v>45987.21632615741</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t="str">
        <f>IFERROR(VLOOKUP(#REF!,DB!#REF!,7,0),"")</f>
        <v/>
      </c>
      <c r="E59" s="18"/>
      <c r="F59" s="20"/>
      <c r="G59" s="21">
        <f t="shared" ca="1" si="1"/>
        <v>45987.21632615741</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t="str">
        <f>IFERROR(VLOOKUP(#REF!,DB!#REF!,7,0),"")</f>
        <v/>
      </c>
      <c r="E60" s="18"/>
      <c r="F60" s="20"/>
      <c r="G60" s="21">
        <f t="shared" ca="1" si="1"/>
        <v>45987.21632615741</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t="str">
        <f>IFERROR(VLOOKUP(#REF!,DB!#REF!,7,0),"")</f>
        <v/>
      </c>
      <c r="E61" s="18"/>
      <c r="F61" s="20"/>
      <c r="G61" s="21">
        <f t="shared" ca="1" si="1"/>
        <v>45987.21632615741</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t="str">
        <f>IFERROR(VLOOKUP(#REF!,DB!#REF!,7,0),"")</f>
        <v/>
      </c>
      <c r="E62" s="18"/>
      <c r="F62" s="20"/>
      <c r="G62" s="21">
        <f t="shared" ca="1" si="1"/>
        <v>45987.21632615741</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t="str">
        <f>IFERROR(VLOOKUP(#REF!,DB!#REF!,7,0),"")</f>
        <v/>
      </c>
      <c r="E63" s="18"/>
      <c r="F63" s="20"/>
      <c r="G63" s="21">
        <f t="shared" ca="1" si="1"/>
        <v>45987.21632615741</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t="str">
        <f>IFERROR(VLOOKUP(#REF!,DB!#REF!,7,0),"")</f>
        <v/>
      </c>
      <c r="E64" s="18"/>
      <c r="F64" s="20"/>
      <c r="G64" s="21">
        <f t="shared" ca="1" si="1"/>
        <v>45987.21632615741</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t="str">
        <f>IFERROR(VLOOKUP(#REF!,DB!#REF!,7,0),"")</f>
        <v/>
      </c>
      <c r="E65" s="18"/>
      <c r="F65" s="20"/>
      <c r="G65" s="21">
        <f t="shared" ca="1" si="1"/>
        <v>45987.21632615741</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t="str">
        <f>IFERROR(VLOOKUP(#REF!,DB!#REF!,7,0),"")</f>
        <v/>
      </c>
      <c r="E66" s="18"/>
      <c r="F66" s="20"/>
      <c r="G66" s="21">
        <f t="shared" ca="1" si="1"/>
        <v>45987.21632615741</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t="str">
        <f>IFERROR(VLOOKUP(#REF!,DB!#REF!,7,0),"")</f>
        <v/>
      </c>
      <c r="E67" s="18"/>
      <c r="F67" s="20"/>
      <c r="G67" s="21">
        <f t="shared" ca="1" si="1"/>
        <v>45987.21632615741</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t="str">
        <f>IFERROR(VLOOKUP(#REF!,DB!#REF!,7,0),"")</f>
        <v/>
      </c>
      <c r="E68" s="18"/>
      <c r="F68" s="20"/>
      <c r="G68" s="21">
        <f t="shared" ca="1" si="1"/>
        <v>45987.21632615741</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t="str">
        <f>IFERROR(VLOOKUP(#REF!,DB!#REF!,7,0),"")</f>
        <v/>
      </c>
      <c r="E69" s="18"/>
      <c r="F69" s="20"/>
      <c r="G69" s="21">
        <f t="shared" ca="1" si="1"/>
        <v>45987.21632615741</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t="str">
        <f>IFERROR(VLOOKUP(#REF!,DB!#REF!,7,0),"")</f>
        <v/>
      </c>
      <c r="E70" s="18"/>
      <c r="F70" s="20"/>
      <c r="G70" s="21">
        <f t="shared" ca="1" si="1"/>
        <v>45987.21632615741</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t="str">
        <f>IFERROR(VLOOKUP(#REF!,DB!#REF!,7,0),"")</f>
        <v/>
      </c>
      <c r="E71" s="18"/>
      <c r="F71" s="20"/>
      <c r="G71" s="21">
        <f t="shared" ca="1" si="1"/>
        <v>45987.21632615741</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t="str">
        <f>IFERROR(VLOOKUP(#REF!,DB!#REF!,7,0),"")</f>
        <v/>
      </c>
      <c r="E72" s="18"/>
      <c r="F72" s="20"/>
      <c r="G72" s="21">
        <f t="shared" ca="1" si="1"/>
        <v>45987.21632615741</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t="str">
        <f>IFERROR(VLOOKUP(#REF!,DB!#REF!,7,0),"")</f>
        <v/>
      </c>
      <c r="E73" s="18"/>
      <c r="F73" s="20"/>
      <c r="G73" s="21">
        <f t="shared" ca="1" si="1"/>
        <v>45987.21632615741</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t="str">
        <f>IFERROR(VLOOKUP(#REF!,DB!#REF!,7,0),"")</f>
        <v/>
      </c>
      <c r="E74" s="18"/>
      <c r="F74" s="20"/>
      <c r="G74" s="21">
        <f t="shared" ca="1" si="1"/>
        <v>45987.21632615741</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t="str">
        <f>IFERROR(VLOOKUP(#REF!,DB!#REF!,7,0),"")</f>
        <v/>
      </c>
      <c r="E75" s="18"/>
      <c r="F75" s="20"/>
      <c r="G75" s="21">
        <f t="shared" ca="1" si="1"/>
        <v>45987.21632615741</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t="str">
        <f>IFERROR(VLOOKUP(#REF!,DB!#REF!,7,0),"")</f>
        <v/>
      </c>
      <c r="E76" s="18"/>
      <c r="F76" s="20"/>
      <c r="G76" s="21">
        <f t="shared" ca="1" si="1"/>
        <v>45987.21632615741</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t="str">
        <f>IFERROR(VLOOKUP(#REF!,DB!#REF!,7,0),"")</f>
        <v/>
      </c>
      <c r="E77" s="18"/>
      <c r="F77" s="20"/>
      <c r="G77" s="21">
        <f t="shared" ca="1" si="1"/>
        <v>45987.21632615741</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t="str">
        <f>IFERROR(VLOOKUP(#REF!,DB!#REF!,7,0),"")</f>
        <v/>
      </c>
      <c r="E78" s="18"/>
      <c r="F78" s="20"/>
      <c r="G78" s="21">
        <f t="shared" ca="1" si="1"/>
        <v>45987.21632615741</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t="str">
        <f>IFERROR(VLOOKUP(#REF!,DB!#REF!,7,0),"")</f>
        <v/>
      </c>
      <c r="E79" s="18"/>
      <c r="F79" s="20"/>
      <c r="G79" s="21">
        <f t="shared" ca="1" si="1"/>
        <v>45987.21632615741</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t="str">
        <f>IFERROR(VLOOKUP(#REF!,DB!#REF!,7,0),"")</f>
        <v/>
      </c>
      <c r="E80" s="18"/>
      <c r="F80" s="20"/>
      <c r="G80" s="21">
        <f t="shared" ca="1" si="1"/>
        <v>45987.21632615741</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t="str">
        <f>IFERROR(VLOOKUP(#REF!,DB!#REF!,7,0),"")</f>
        <v/>
      </c>
      <c r="E81" s="18"/>
      <c r="F81" s="20"/>
      <c r="G81" s="21">
        <f t="shared" ca="1" si="1"/>
        <v>45987.21632615741</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t="str">
        <f>IFERROR(VLOOKUP(#REF!,DB!#REF!,7,0),"")</f>
        <v/>
      </c>
      <c r="E82" s="18"/>
      <c r="F82" s="20"/>
      <c r="G82" s="21">
        <f t="shared" ca="1" si="1"/>
        <v>45987.21632615741</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t="str">
        <f>IFERROR(VLOOKUP(#REF!,DB!#REF!,7,0),"")</f>
        <v/>
      </c>
      <c r="E83" s="18"/>
      <c r="F83" s="20"/>
      <c r="G83" s="21">
        <f t="shared" ca="1" si="1"/>
        <v>45987.21632615741</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t="str">
        <f>IFERROR(VLOOKUP(#REF!,DB!#REF!,7,0),"")</f>
        <v/>
      </c>
      <c r="E84" s="18"/>
      <c r="F84" s="20"/>
      <c r="G84" s="21">
        <f t="shared" ca="1" si="1"/>
        <v>45987.21632615741</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t="str">
        <f>IFERROR(VLOOKUP(#REF!,DB!#REF!,7,0),"")</f>
        <v/>
      </c>
      <c r="E85" s="18"/>
      <c r="F85" s="20"/>
      <c r="G85" s="21">
        <f t="shared" ca="1" si="1"/>
        <v>45987.21632615741</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t="str">
        <f>IFERROR(VLOOKUP(#REF!,DB!#REF!,7,0),"")</f>
        <v/>
      </c>
      <c r="E86" s="18"/>
      <c r="F86" s="20"/>
      <c r="G86" s="21">
        <f t="shared" ca="1" si="1"/>
        <v>45987.21632615741</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t="str">
        <f>IFERROR(VLOOKUP(#REF!,DB!#REF!,7,0),"")</f>
        <v/>
      </c>
      <c r="E87" s="18"/>
      <c r="F87" s="20"/>
      <c r="G87" s="21">
        <f t="shared" ca="1" si="1"/>
        <v>45987.21632615741</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t="str">
        <f>IFERROR(VLOOKUP(#REF!,DB!#REF!,7,0),"")</f>
        <v/>
      </c>
      <c r="E88" s="18"/>
      <c r="F88" s="20"/>
      <c r="G88" s="21">
        <f t="shared" ca="1" si="1"/>
        <v>45987.21632615741</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t="str">
        <f>IFERROR(VLOOKUP(#REF!,DB!#REF!,7,0),"")</f>
        <v/>
      </c>
      <c r="E89" s="18"/>
      <c r="F89" s="20"/>
      <c r="G89" s="21">
        <f t="shared" ca="1" si="1"/>
        <v>45987.21632615741</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t="str">
        <f>IFERROR(VLOOKUP(#REF!,DB!#REF!,7,0),"")</f>
        <v/>
      </c>
      <c r="E90" s="18"/>
      <c r="F90" s="20"/>
      <c r="G90" s="21">
        <f t="shared" ca="1" si="1"/>
        <v>45987.21632615741</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t="str">
        <f>IFERROR(VLOOKUP(#REF!,DB!#REF!,7,0),"")</f>
        <v/>
      </c>
      <c r="E91" s="18"/>
      <c r="F91" s="20"/>
      <c r="G91" s="21">
        <f t="shared" ca="1" si="1"/>
        <v>45987.21632615741</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t="str">
        <f>IFERROR(VLOOKUP(#REF!,DB!#REF!,7,0),"")</f>
        <v/>
      </c>
      <c r="E92" s="18"/>
      <c r="F92" s="20"/>
      <c r="G92" s="21">
        <f t="shared" ca="1" si="1"/>
        <v>45987.21632615741</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t="str">
        <f>IFERROR(VLOOKUP(#REF!,DB!#REF!,7,0),"")</f>
        <v/>
      </c>
      <c r="E93" s="18"/>
      <c r="F93" s="20"/>
      <c r="G93" s="21">
        <f t="shared" ca="1" si="1"/>
        <v>45987.21632615741</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t="str">
        <f>IFERROR(VLOOKUP(#REF!,DB!#REF!,7,0),"")</f>
        <v/>
      </c>
      <c r="E94" s="18"/>
      <c r="F94" s="20"/>
      <c r="G94" s="21">
        <f t="shared" ca="1" si="1"/>
        <v>45987.21632615741</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t="str">
        <f>IFERROR(VLOOKUP(#REF!,DB!#REF!,7,0),"")</f>
        <v/>
      </c>
      <c r="E95" s="18"/>
      <c r="F95" s="20"/>
      <c r="G95" s="21">
        <f t="shared" ca="1" si="1"/>
        <v>45987.21632615741</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t="str">
        <f>IFERROR(VLOOKUP(#REF!,DB!#REF!,7,0),"")</f>
        <v/>
      </c>
      <c r="E96" s="18"/>
      <c r="F96" s="20"/>
      <c r="G96" s="21">
        <f t="shared" ca="1" si="1"/>
        <v>45987.21632615741</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t="str">
        <f>IFERROR(VLOOKUP(#REF!,DB!#REF!,7,0),"")</f>
        <v/>
      </c>
      <c r="E97" s="18"/>
      <c r="F97" s="20"/>
      <c r="G97" s="21">
        <f t="shared" ca="1" si="1"/>
        <v>45987.21632615741</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t="str">
        <f>IFERROR(VLOOKUP(#REF!,DB!#REF!,7,0),"")</f>
        <v/>
      </c>
      <c r="E98" s="18"/>
      <c r="F98" s="20"/>
      <c r="G98" s="21">
        <f t="shared" ca="1" si="1"/>
        <v>45987.21632615741</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t="str">
        <f>IFERROR(VLOOKUP(#REF!,DB!#REF!,7,0),"")</f>
        <v/>
      </c>
      <c r="E99" s="18"/>
      <c r="F99" s="20"/>
      <c r="G99" s="21">
        <f t="shared" ca="1" si="1"/>
        <v>45987.21632615741</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t="str">
        <f>IFERROR(VLOOKUP(#REF!,DB!#REF!,7,0),"")</f>
        <v/>
      </c>
      <c r="E100" s="18"/>
      <c r="F100" s="20"/>
      <c r="G100" s="21">
        <f t="shared" ca="1" si="1"/>
        <v>45987.21632615741</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t="str">
        <f>IFERROR(VLOOKUP(#REF!,DB!#REF!,7,0),"")</f>
        <v/>
      </c>
      <c r="E101" s="18"/>
      <c r="F101" s="20"/>
      <c r="G101" s="21">
        <f t="shared" ca="1" si="1"/>
        <v>45987.21632615741</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t="str">
        <f>IFERROR(VLOOKUP(#REF!,DB!#REF!,7,0),"")</f>
        <v/>
      </c>
      <c r="E102" s="18"/>
      <c r="F102" s="20"/>
      <c r="G102" s="21">
        <f t="shared" ca="1" si="1"/>
        <v>45987.21632615741</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t="str">
        <f>IFERROR(VLOOKUP(#REF!,DB!#REF!,7,0),"")</f>
        <v/>
      </c>
      <c r="E103" s="18"/>
      <c r="F103" s="20"/>
      <c r="G103" s="21">
        <f t="shared" ca="1" si="1"/>
        <v>45987.21632615741</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t="str">
        <f>IFERROR(VLOOKUP(#REF!,DB!#REF!,7,0),"")</f>
        <v/>
      </c>
      <c r="E104" s="18"/>
      <c r="F104" s="20"/>
      <c r="G104" s="21">
        <f t="shared" ca="1" si="1"/>
        <v>45987.21632615741</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t="str">
        <f>IFERROR(VLOOKUP(#REF!,DB!#REF!,7,0),"")</f>
        <v/>
      </c>
      <c r="E105" s="18"/>
      <c r="F105" s="20"/>
      <c r="G105" s="21">
        <f t="shared" ca="1" si="1"/>
        <v>45987.21632615741</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t="str">
        <f>IFERROR(VLOOKUP(#REF!,DB!#REF!,7,0),"")</f>
        <v/>
      </c>
      <c r="E106" s="18"/>
      <c r="F106" s="20"/>
      <c r="G106" s="21">
        <f t="shared" ca="1" si="1"/>
        <v>45987.21632615741</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t="str">
        <f>IFERROR(VLOOKUP(#REF!,DB!#REF!,7,0),"")</f>
        <v/>
      </c>
      <c r="E107" s="18"/>
      <c r="F107" s="20"/>
      <c r="G107" s="21">
        <f t="shared" ca="1" si="1"/>
        <v>45987.21632615741</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t="str">
        <f>IFERROR(VLOOKUP(#REF!,DB!#REF!,7,0),"")</f>
        <v/>
      </c>
      <c r="E108" s="18"/>
      <c r="F108" s="20"/>
      <c r="G108" s="21">
        <f t="shared" ca="1" si="1"/>
        <v>45987.21632615741</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t="str">
        <f>IFERROR(VLOOKUP(#REF!,DB!#REF!,7,0),"")</f>
        <v/>
      </c>
      <c r="E109" s="18"/>
      <c r="F109" s="20"/>
      <c r="G109" s="21">
        <f t="shared" ca="1" si="1"/>
        <v>45987.21632615741</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t="str">
        <f>IFERROR(VLOOKUP(#REF!,DB!#REF!,7,0),"")</f>
        <v/>
      </c>
      <c r="E110" s="18"/>
      <c r="F110" s="20"/>
      <c r="G110" s="21">
        <f t="shared" ref="G110:G173" ca="1" si="2">IFERROR(NOW()-F110,"-")</f>
        <v>45987.21632615741</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t="str">
        <f>IFERROR(VLOOKUP(#REF!,DB!#REF!,7,0),"")</f>
        <v/>
      </c>
      <c r="E111" s="18"/>
      <c r="F111" s="20"/>
      <c r="G111" s="21">
        <f t="shared" ca="1" si="2"/>
        <v>45987.21632615741</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t="str">
        <f>IFERROR(VLOOKUP(#REF!,DB!#REF!,7,0),"")</f>
        <v/>
      </c>
      <c r="E112" s="18"/>
      <c r="F112" s="20"/>
      <c r="G112" s="21">
        <f t="shared" ca="1" si="2"/>
        <v>45987.21632615741</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t="str">
        <f>IFERROR(VLOOKUP(#REF!,DB!#REF!,7,0),"")</f>
        <v/>
      </c>
      <c r="E113" s="18"/>
      <c r="F113" s="20"/>
      <c r="G113" s="21">
        <f t="shared" ca="1" si="2"/>
        <v>45987.21632615741</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t="str">
        <f>IFERROR(VLOOKUP(#REF!,DB!#REF!,7,0),"")</f>
        <v/>
      </c>
      <c r="E114" s="18"/>
      <c r="F114" s="20"/>
      <c r="G114" s="21">
        <f t="shared" ca="1" si="2"/>
        <v>45987.21632615741</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t="str">
        <f>IFERROR(VLOOKUP(#REF!,DB!#REF!,7,0),"")</f>
        <v/>
      </c>
      <c r="E115" s="18"/>
      <c r="F115" s="20"/>
      <c r="G115" s="21">
        <f t="shared" ca="1" si="2"/>
        <v>45987.21632615741</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t="str">
        <f>IFERROR(VLOOKUP(#REF!,DB!#REF!,7,0),"")</f>
        <v/>
      </c>
      <c r="E116" s="18"/>
      <c r="F116" s="20"/>
      <c r="G116" s="21">
        <f t="shared" ca="1" si="2"/>
        <v>45987.21632615741</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t="str">
        <f>IFERROR(VLOOKUP(#REF!,DB!#REF!,7,0),"")</f>
        <v/>
      </c>
      <c r="E117" s="18"/>
      <c r="F117" s="20"/>
      <c r="G117" s="21">
        <f t="shared" ca="1" si="2"/>
        <v>45987.21632615741</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t="str">
        <f>IFERROR(VLOOKUP(#REF!,DB!#REF!,7,0),"")</f>
        <v/>
      </c>
      <c r="E118" s="18"/>
      <c r="F118" s="20"/>
      <c r="G118" s="21">
        <f t="shared" ca="1" si="2"/>
        <v>45987.21632615741</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t="str">
        <f>IFERROR(VLOOKUP(#REF!,DB!#REF!,7,0),"")</f>
        <v/>
      </c>
      <c r="E119" s="18"/>
      <c r="F119" s="20"/>
      <c r="G119" s="21">
        <f t="shared" ca="1" si="2"/>
        <v>45987.21632615741</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t="str">
        <f>IFERROR(VLOOKUP(#REF!,DB!#REF!,7,0),"")</f>
        <v/>
      </c>
      <c r="E120" s="18"/>
      <c r="F120" s="20"/>
      <c r="G120" s="21">
        <f t="shared" ca="1" si="2"/>
        <v>45987.21632615741</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t="str">
        <f>IFERROR(VLOOKUP(#REF!,DB!#REF!,7,0),"")</f>
        <v/>
      </c>
      <c r="E121" s="18"/>
      <c r="F121" s="20"/>
      <c r="G121" s="21">
        <f t="shared" ca="1" si="2"/>
        <v>45987.21632615741</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t="str">
        <f>IFERROR(VLOOKUP(#REF!,DB!#REF!,7,0),"")</f>
        <v/>
      </c>
      <c r="E122" s="18"/>
      <c r="F122" s="20"/>
      <c r="G122" s="21">
        <f t="shared" ca="1" si="2"/>
        <v>45987.21632615741</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t="str">
        <f>IFERROR(VLOOKUP(#REF!,DB!#REF!,7,0),"")</f>
        <v/>
      </c>
      <c r="E123" s="18"/>
      <c r="F123" s="20"/>
      <c r="G123" s="21">
        <f t="shared" ca="1" si="2"/>
        <v>45987.21632615741</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t="str">
        <f>IFERROR(VLOOKUP(#REF!,DB!#REF!,7,0),"")</f>
        <v/>
      </c>
      <c r="E124" s="18"/>
      <c r="F124" s="20"/>
      <c r="G124" s="21">
        <f t="shared" ca="1" si="2"/>
        <v>45987.21632615741</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t="str">
        <f>IFERROR(VLOOKUP(#REF!,DB!#REF!,7,0),"")</f>
        <v/>
      </c>
      <c r="E125" s="18"/>
      <c r="F125" s="20"/>
      <c r="G125" s="21">
        <f t="shared" ca="1" si="2"/>
        <v>45987.21632615741</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t="str">
        <f>IFERROR(VLOOKUP(#REF!,DB!#REF!,7,0),"")</f>
        <v/>
      </c>
      <c r="E126" s="18"/>
      <c r="F126" s="20"/>
      <c r="G126" s="21">
        <f t="shared" ca="1" si="2"/>
        <v>45987.21632615741</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t="str">
        <f>IFERROR(VLOOKUP(#REF!,DB!#REF!,7,0),"")</f>
        <v/>
      </c>
      <c r="E127" s="18"/>
      <c r="F127" s="20"/>
      <c r="G127" s="21">
        <f t="shared" ca="1" si="2"/>
        <v>45987.21632615741</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t="str">
        <f>IFERROR(VLOOKUP(#REF!,DB!#REF!,7,0),"")</f>
        <v/>
      </c>
      <c r="E128" s="18"/>
      <c r="F128" s="20"/>
      <c r="G128" s="21">
        <f t="shared" ca="1" si="2"/>
        <v>45987.21632615741</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t="str">
        <f>IFERROR(VLOOKUP(#REF!,DB!#REF!,7,0),"")</f>
        <v/>
      </c>
      <c r="E129" s="18"/>
      <c r="F129" s="20"/>
      <c r="G129" s="21">
        <f t="shared" ca="1" si="2"/>
        <v>45987.21632615741</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t="str">
        <f>IFERROR(VLOOKUP(#REF!,DB!#REF!,7,0),"")</f>
        <v/>
      </c>
      <c r="E130" s="18"/>
      <c r="F130" s="20"/>
      <c r="G130" s="21">
        <f t="shared" ca="1" si="2"/>
        <v>45987.21632615741</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t="str">
        <f>IFERROR(VLOOKUP(#REF!,DB!#REF!,7,0),"")</f>
        <v/>
      </c>
      <c r="E131" s="18"/>
      <c r="F131" s="20"/>
      <c r="G131" s="21">
        <f t="shared" ca="1" si="2"/>
        <v>45987.21632615741</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t="str">
        <f>IFERROR(VLOOKUP(#REF!,DB!#REF!,7,0),"")</f>
        <v/>
      </c>
      <c r="E132" s="18"/>
      <c r="F132" s="20"/>
      <c r="G132" s="21">
        <f t="shared" ca="1" si="2"/>
        <v>45987.21632615741</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t="str">
        <f>IFERROR(VLOOKUP(#REF!,DB!#REF!,7,0),"")</f>
        <v/>
      </c>
      <c r="E133" s="18"/>
      <c r="F133" s="20"/>
      <c r="G133" s="21">
        <f t="shared" ca="1" si="2"/>
        <v>45987.21632615741</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t="str">
        <f>IFERROR(VLOOKUP(#REF!,DB!#REF!,7,0),"")</f>
        <v/>
      </c>
      <c r="E134" s="18"/>
      <c r="F134" s="20"/>
      <c r="G134" s="21">
        <f t="shared" ca="1" si="2"/>
        <v>45987.21632615741</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t="str">
        <f>IFERROR(VLOOKUP(#REF!,DB!#REF!,7,0),"")</f>
        <v/>
      </c>
      <c r="E135" s="18"/>
      <c r="F135" s="20"/>
      <c r="G135" s="21">
        <f t="shared" ca="1" si="2"/>
        <v>45987.21632615741</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t="str">
        <f>IFERROR(VLOOKUP(#REF!,DB!#REF!,7,0),"")</f>
        <v/>
      </c>
      <c r="E136" s="18"/>
      <c r="F136" s="20"/>
      <c r="G136" s="21">
        <f t="shared" ca="1" si="2"/>
        <v>45987.21632615741</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t="str">
        <f>IFERROR(VLOOKUP(#REF!,DB!#REF!,7,0),"")</f>
        <v/>
      </c>
      <c r="E137" s="18"/>
      <c r="F137" s="20"/>
      <c r="G137" s="21">
        <f t="shared" ca="1" si="2"/>
        <v>45987.21632615741</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t="str">
        <f>IFERROR(VLOOKUP(#REF!,DB!#REF!,7,0),"")</f>
        <v/>
      </c>
      <c r="E138" s="18"/>
      <c r="F138" s="20"/>
      <c r="G138" s="21">
        <f t="shared" ca="1" si="2"/>
        <v>45987.21632615741</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t="str">
        <f>IFERROR(VLOOKUP(#REF!,DB!#REF!,7,0),"")</f>
        <v/>
      </c>
      <c r="E139" s="18"/>
      <c r="F139" s="20"/>
      <c r="G139" s="21">
        <f t="shared" ca="1" si="2"/>
        <v>45987.21632615741</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t="str">
        <f>IFERROR(VLOOKUP(#REF!,DB!#REF!,7,0),"")</f>
        <v/>
      </c>
      <c r="E140" s="18"/>
      <c r="F140" s="20"/>
      <c r="G140" s="21">
        <f t="shared" ca="1" si="2"/>
        <v>45987.21632615741</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t="str">
        <f>IFERROR(VLOOKUP(#REF!,DB!#REF!,7,0),"")</f>
        <v/>
      </c>
      <c r="E141" s="18"/>
      <c r="F141" s="20"/>
      <c r="G141" s="21">
        <f t="shared" ca="1" si="2"/>
        <v>45987.21632615741</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t="str">
        <f>IFERROR(VLOOKUP(#REF!,DB!#REF!,7,0),"")</f>
        <v/>
      </c>
      <c r="E142" s="18"/>
      <c r="F142" s="20"/>
      <c r="G142" s="21">
        <f t="shared" ca="1" si="2"/>
        <v>45987.21632615741</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t="str">
        <f>IFERROR(VLOOKUP(#REF!,DB!#REF!,7,0),"")</f>
        <v/>
      </c>
      <c r="E143" s="18"/>
      <c r="F143" s="20"/>
      <c r="G143" s="21">
        <f t="shared" ca="1" si="2"/>
        <v>45987.21632615741</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t="str">
        <f>IFERROR(VLOOKUP(#REF!,DB!#REF!,7,0),"")</f>
        <v/>
      </c>
      <c r="E144" s="18"/>
      <c r="F144" s="20"/>
      <c r="G144" s="21">
        <f t="shared" ca="1" si="2"/>
        <v>45987.21632615741</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t="str">
        <f>IFERROR(VLOOKUP(#REF!,DB!#REF!,7,0),"")</f>
        <v/>
      </c>
      <c r="E145" s="18"/>
      <c r="F145" s="20"/>
      <c r="G145" s="21">
        <f t="shared" ca="1" si="2"/>
        <v>45987.21632615741</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t="str">
        <f>IFERROR(VLOOKUP(#REF!,DB!#REF!,7,0),"")</f>
        <v/>
      </c>
      <c r="E146" s="18"/>
      <c r="F146" s="20"/>
      <c r="G146" s="21">
        <f t="shared" ca="1" si="2"/>
        <v>45987.21632615741</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t="str">
        <f>IFERROR(VLOOKUP(#REF!,DB!#REF!,7,0),"")</f>
        <v/>
      </c>
      <c r="E147" s="18"/>
      <c r="F147" s="20"/>
      <c r="G147" s="21">
        <f t="shared" ca="1" si="2"/>
        <v>45987.21632615741</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t="str">
        <f>IFERROR(VLOOKUP(#REF!,DB!#REF!,7,0),"")</f>
        <v/>
      </c>
      <c r="E148" s="18"/>
      <c r="F148" s="20"/>
      <c r="G148" s="21">
        <f t="shared" ca="1" si="2"/>
        <v>45987.21632615741</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t="str">
        <f>IFERROR(VLOOKUP(#REF!,DB!#REF!,7,0),"")</f>
        <v/>
      </c>
      <c r="E149" s="18"/>
      <c r="F149" s="20"/>
      <c r="G149" s="21">
        <f t="shared" ca="1" si="2"/>
        <v>45987.21632615741</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t="str">
        <f>IFERROR(VLOOKUP(#REF!,DB!#REF!,7,0),"")</f>
        <v/>
      </c>
      <c r="E150" s="18"/>
      <c r="F150" s="20"/>
      <c r="G150" s="21">
        <f t="shared" ca="1" si="2"/>
        <v>45987.21632615741</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t="str">
        <f>IFERROR(VLOOKUP(#REF!,DB!#REF!,7,0),"")</f>
        <v/>
      </c>
      <c r="E151" s="18"/>
      <c r="F151" s="20"/>
      <c r="G151" s="21">
        <f t="shared" ca="1" si="2"/>
        <v>45987.21632615741</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t="str">
        <f>IFERROR(VLOOKUP(#REF!,DB!#REF!,7,0),"")</f>
        <v/>
      </c>
      <c r="E152" s="18"/>
      <c r="F152" s="20"/>
      <c r="G152" s="21">
        <f t="shared" ca="1" si="2"/>
        <v>45987.21632615741</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t="str">
        <f>IFERROR(VLOOKUP(#REF!,DB!#REF!,7,0),"")</f>
        <v/>
      </c>
      <c r="E153" s="18"/>
      <c r="F153" s="20"/>
      <c r="G153" s="21">
        <f t="shared" ca="1" si="2"/>
        <v>45987.21632615741</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t="str">
        <f>IFERROR(VLOOKUP(#REF!,DB!#REF!,7,0),"")</f>
        <v/>
      </c>
      <c r="E154" s="18"/>
      <c r="F154" s="20"/>
      <c r="G154" s="21">
        <f t="shared" ca="1" si="2"/>
        <v>45987.21632615741</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t="str">
        <f>IFERROR(VLOOKUP(#REF!,DB!#REF!,7,0),"")</f>
        <v/>
      </c>
      <c r="E155" s="18"/>
      <c r="F155" s="20"/>
      <c r="G155" s="21">
        <f t="shared" ca="1" si="2"/>
        <v>45987.21632615741</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t="str">
        <f>IFERROR(VLOOKUP(#REF!,DB!#REF!,7,0),"")</f>
        <v/>
      </c>
      <c r="E156" s="18"/>
      <c r="F156" s="20"/>
      <c r="G156" s="21">
        <f t="shared" ca="1" si="2"/>
        <v>45987.21632615741</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t="str">
        <f>IFERROR(VLOOKUP(#REF!,DB!#REF!,7,0),"")</f>
        <v/>
      </c>
      <c r="E157" s="18"/>
      <c r="F157" s="20"/>
      <c r="G157" s="21">
        <f t="shared" ca="1" si="2"/>
        <v>45987.21632615741</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t="str">
        <f>IFERROR(VLOOKUP(#REF!,DB!#REF!,7,0),"")</f>
        <v/>
      </c>
      <c r="E158" s="18"/>
      <c r="F158" s="20"/>
      <c r="G158" s="21">
        <f t="shared" ca="1" si="2"/>
        <v>45987.21632615741</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t="str">
        <f>IFERROR(VLOOKUP(#REF!,DB!#REF!,7,0),"")</f>
        <v/>
      </c>
      <c r="E159" s="18"/>
      <c r="F159" s="20"/>
      <c r="G159" s="21">
        <f t="shared" ca="1" si="2"/>
        <v>45987.21632615741</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t="str">
        <f>IFERROR(VLOOKUP(#REF!,DB!#REF!,7,0),"")</f>
        <v/>
      </c>
      <c r="E160" s="18"/>
      <c r="F160" s="20"/>
      <c r="G160" s="21">
        <f t="shared" ca="1" si="2"/>
        <v>45987.21632615741</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t="str">
        <f>IFERROR(VLOOKUP(#REF!,DB!#REF!,7,0),"")</f>
        <v/>
      </c>
      <c r="E161" s="18"/>
      <c r="F161" s="20"/>
      <c r="G161" s="21">
        <f t="shared" ca="1" si="2"/>
        <v>45987.21632615741</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t="str">
        <f>IFERROR(VLOOKUP(#REF!,DB!#REF!,7,0),"")</f>
        <v/>
      </c>
      <c r="E162" s="18"/>
      <c r="F162" s="20"/>
      <c r="G162" s="21">
        <f t="shared" ca="1" si="2"/>
        <v>45987.21632615741</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t="str">
        <f>IFERROR(VLOOKUP(#REF!,DB!#REF!,7,0),"")</f>
        <v/>
      </c>
      <c r="E163" s="18"/>
      <c r="F163" s="20"/>
      <c r="G163" s="21">
        <f t="shared" ca="1" si="2"/>
        <v>45987.21632615741</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t="str">
        <f>IFERROR(VLOOKUP(#REF!,DB!#REF!,7,0),"")</f>
        <v/>
      </c>
      <c r="E164" s="18"/>
      <c r="F164" s="20"/>
      <c r="G164" s="21">
        <f t="shared" ca="1" si="2"/>
        <v>45987.21632615741</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t="str">
        <f>IFERROR(VLOOKUP(#REF!,DB!#REF!,7,0),"")</f>
        <v/>
      </c>
      <c r="E165" s="18"/>
      <c r="F165" s="20"/>
      <c r="G165" s="21">
        <f t="shared" ca="1" si="2"/>
        <v>45987.21632615741</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t="str">
        <f>IFERROR(VLOOKUP(#REF!,DB!#REF!,7,0),"")</f>
        <v/>
      </c>
      <c r="E166" s="18"/>
      <c r="F166" s="20"/>
      <c r="G166" s="21">
        <f t="shared" ca="1" si="2"/>
        <v>45987.21632615741</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t="str">
        <f>IFERROR(VLOOKUP(#REF!,DB!#REF!,7,0),"")</f>
        <v/>
      </c>
      <c r="E167" s="18"/>
      <c r="F167" s="20"/>
      <c r="G167" s="21">
        <f t="shared" ca="1" si="2"/>
        <v>45987.21632615741</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t="str">
        <f>IFERROR(VLOOKUP(#REF!,DB!#REF!,7,0),"")</f>
        <v/>
      </c>
      <c r="E168" s="18"/>
      <c r="F168" s="20"/>
      <c r="G168" s="21">
        <f t="shared" ca="1" si="2"/>
        <v>45987.21632615741</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t="str">
        <f>IFERROR(VLOOKUP(#REF!,DB!#REF!,7,0),"")</f>
        <v/>
      </c>
      <c r="E169" s="18"/>
      <c r="F169" s="20"/>
      <c r="G169" s="21">
        <f t="shared" ca="1" si="2"/>
        <v>45987.21632615741</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t="str">
        <f>IFERROR(VLOOKUP(#REF!,DB!#REF!,7,0),"")</f>
        <v/>
      </c>
      <c r="E170" s="18"/>
      <c r="F170" s="20"/>
      <c r="G170" s="21">
        <f t="shared" ca="1" si="2"/>
        <v>45987.21632615741</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t="str">
        <f>IFERROR(VLOOKUP(#REF!,DB!#REF!,7,0),"")</f>
        <v/>
      </c>
      <c r="E171" s="18"/>
      <c r="F171" s="20"/>
      <c r="G171" s="21">
        <f t="shared" ca="1" si="2"/>
        <v>45987.21632615741</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t="str">
        <f>IFERROR(VLOOKUP(#REF!,DB!#REF!,7,0),"")</f>
        <v/>
      </c>
      <c r="E172" s="18"/>
      <c r="F172" s="20"/>
      <c r="G172" s="21">
        <f t="shared" ca="1" si="2"/>
        <v>45987.21632615741</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t="str">
        <f>IFERROR(VLOOKUP(#REF!,DB!#REF!,7,0),"")</f>
        <v/>
      </c>
      <c r="E173" s="18"/>
      <c r="F173" s="20"/>
      <c r="G173" s="21">
        <f t="shared" ca="1" si="2"/>
        <v>45987.21632615741</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t="str">
        <f>IFERROR(VLOOKUP(#REF!,DB!#REF!,7,0),"")</f>
        <v/>
      </c>
      <c r="E174" s="18"/>
      <c r="F174" s="20"/>
      <c r="G174" s="21">
        <f t="shared" ref="G174:G237" ca="1" si="3">IFERROR(NOW()-F174,"-")</f>
        <v>45987.21632615741</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t="str">
        <f>IFERROR(VLOOKUP(#REF!,DB!#REF!,7,0),"")</f>
        <v/>
      </c>
      <c r="E175" s="18"/>
      <c r="F175" s="20"/>
      <c r="G175" s="21">
        <f t="shared" ca="1" si="3"/>
        <v>45987.21632615741</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t="str">
        <f>IFERROR(VLOOKUP(#REF!,DB!#REF!,7,0),"")</f>
        <v/>
      </c>
      <c r="E176" s="18"/>
      <c r="F176" s="20"/>
      <c r="G176" s="21">
        <f t="shared" ca="1" si="3"/>
        <v>45987.21632615741</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t="str">
        <f>IFERROR(VLOOKUP(#REF!,DB!#REF!,7,0),"")</f>
        <v/>
      </c>
      <c r="E177" s="18"/>
      <c r="F177" s="20"/>
      <c r="G177" s="21">
        <f t="shared" ca="1" si="3"/>
        <v>45987.21632615741</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t="str">
        <f>IFERROR(VLOOKUP(#REF!,DB!#REF!,7,0),"")</f>
        <v/>
      </c>
      <c r="E178" s="18"/>
      <c r="F178" s="20"/>
      <c r="G178" s="21">
        <f t="shared" ca="1" si="3"/>
        <v>45987.21632615741</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t="str">
        <f>IFERROR(VLOOKUP(#REF!,DB!#REF!,7,0),"")</f>
        <v/>
      </c>
      <c r="E179" s="18"/>
      <c r="F179" s="20"/>
      <c r="G179" s="21">
        <f t="shared" ca="1" si="3"/>
        <v>45987.21632615741</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t="str">
        <f>IFERROR(VLOOKUP(#REF!,DB!#REF!,7,0),"")</f>
        <v/>
      </c>
      <c r="E180" s="18"/>
      <c r="F180" s="20"/>
      <c r="G180" s="21">
        <f t="shared" ca="1" si="3"/>
        <v>45987.21632615741</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t="str">
        <f>IFERROR(VLOOKUP(#REF!,DB!#REF!,7,0),"")</f>
        <v/>
      </c>
      <c r="E181" s="18"/>
      <c r="F181" s="20"/>
      <c r="G181" s="21">
        <f t="shared" ca="1" si="3"/>
        <v>45987.21632615741</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t="str">
        <f>IFERROR(VLOOKUP(#REF!,DB!#REF!,7,0),"")</f>
        <v/>
      </c>
      <c r="E182" s="18"/>
      <c r="F182" s="20"/>
      <c r="G182" s="21">
        <f t="shared" ca="1" si="3"/>
        <v>45987.21632615741</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t="str">
        <f>IFERROR(VLOOKUP(#REF!,DB!#REF!,7,0),"")</f>
        <v/>
      </c>
      <c r="E183" s="18"/>
      <c r="F183" s="20"/>
      <c r="G183" s="21">
        <f t="shared" ca="1" si="3"/>
        <v>45987.21632615741</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t="str">
        <f>IFERROR(VLOOKUP(#REF!,DB!#REF!,7,0),"")</f>
        <v/>
      </c>
      <c r="E184" s="18"/>
      <c r="F184" s="20"/>
      <c r="G184" s="21">
        <f t="shared" ca="1" si="3"/>
        <v>45987.21632615741</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t="str">
        <f>IFERROR(VLOOKUP(#REF!,DB!#REF!,7,0),"")</f>
        <v/>
      </c>
      <c r="E185" s="18"/>
      <c r="F185" s="20"/>
      <c r="G185" s="21">
        <f t="shared" ca="1" si="3"/>
        <v>45987.21632615741</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t="str">
        <f>IFERROR(VLOOKUP(#REF!,DB!#REF!,7,0),"")</f>
        <v/>
      </c>
      <c r="E186" s="18"/>
      <c r="F186" s="20"/>
      <c r="G186" s="21">
        <f t="shared" ca="1" si="3"/>
        <v>45987.21632615741</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t="str">
        <f>IFERROR(VLOOKUP(#REF!,DB!#REF!,7,0),"")</f>
        <v/>
      </c>
      <c r="E187" s="18"/>
      <c r="F187" s="20"/>
      <c r="G187" s="21">
        <f t="shared" ca="1" si="3"/>
        <v>45987.21632615741</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t="str">
        <f>IFERROR(VLOOKUP(#REF!,DB!#REF!,7,0),"")</f>
        <v/>
      </c>
      <c r="E188" s="18"/>
      <c r="F188" s="20"/>
      <c r="G188" s="21">
        <f t="shared" ca="1" si="3"/>
        <v>45987.21632615741</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t="str">
        <f>IFERROR(VLOOKUP(#REF!,DB!#REF!,7,0),"")</f>
        <v/>
      </c>
      <c r="E189" s="18"/>
      <c r="F189" s="20"/>
      <c r="G189" s="21">
        <f t="shared" ca="1" si="3"/>
        <v>45987.21632615741</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t="str">
        <f>IFERROR(VLOOKUP(#REF!,DB!#REF!,7,0),"")</f>
        <v/>
      </c>
      <c r="E190" s="18"/>
      <c r="F190" s="20"/>
      <c r="G190" s="21">
        <f t="shared" ca="1" si="3"/>
        <v>45987.21632615741</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t="str">
        <f>IFERROR(VLOOKUP(#REF!,DB!#REF!,7,0),"")</f>
        <v/>
      </c>
      <c r="E191" s="18"/>
      <c r="F191" s="20"/>
      <c r="G191" s="21">
        <f t="shared" ca="1" si="3"/>
        <v>45987.21632615741</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t="str">
        <f>IFERROR(VLOOKUP(#REF!,DB!#REF!,7,0),"")</f>
        <v/>
      </c>
      <c r="E192" s="18"/>
      <c r="F192" s="20"/>
      <c r="G192" s="21">
        <f t="shared" ca="1" si="3"/>
        <v>45987.21632615741</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t="str">
        <f>IFERROR(VLOOKUP(#REF!,DB!#REF!,7,0),"")</f>
        <v/>
      </c>
      <c r="E193" s="18"/>
      <c r="F193" s="20"/>
      <c r="G193" s="21">
        <f t="shared" ca="1" si="3"/>
        <v>45987.21632615741</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t="str">
        <f>IFERROR(VLOOKUP(#REF!,DB!#REF!,7,0),"")</f>
        <v/>
      </c>
      <c r="E194" s="18"/>
      <c r="F194" s="20"/>
      <c r="G194" s="21">
        <f t="shared" ca="1" si="3"/>
        <v>45987.21632615741</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t="str">
        <f>IFERROR(VLOOKUP(#REF!,DB!#REF!,7,0),"")</f>
        <v/>
      </c>
      <c r="E195" s="18"/>
      <c r="F195" s="20"/>
      <c r="G195" s="21">
        <f t="shared" ca="1" si="3"/>
        <v>45987.21632615741</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t="str">
        <f>IFERROR(VLOOKUP(#REF!,DB!#REF!,7,0),"")</f>
        <v/>
      </c>
      <c r="E196" s="18"/>
      <c r="F196" s="20"/>
      <c r="G196" s="21">
        <f t="shared" ca="1" si="3"/>
        <v>45987.21632615741</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t="str">
        <f>IFERROR(VLOOKUP(#REF!,DB!#REF!,7,0),"")</f>
        <v/>
      </c>
      <c r="E197" s="18"/>
      <c r="F197" s="20"/>
      <c r="G197" s="21">
        <f t="shared" ca="1" si="3"/>
        <v>45987.21632615741</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t="str">
        <f>IFERROR(VLOOKUP(#REF!,DB!#REF!,7,0),"")</f>
        <v/>
      </c>
      <c r="E198" s="18"/>
      <c r="F198" s="20"/>
      <c r="G198" s="21">
        <f t="shared" ca="1" si="3"/>
        <v>45987.21632615741</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t="str">
        <f>IFERROR(VLOOKUP(#REF!,DB!#REF!,7,0),"")</f>
        <v/>
      </c>
      <c r="E199" s="18"/>
      <c r="F199" s="20"/>
      <c r="G199" s="21">
        <f t="shared" ca="1" si="3"/>
        <v>45987.21632615741</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t="str">
        <f>IFERROR(VLOOKUP(#REF!,DB!#REF!,7,0),"")</f>
        <v/>
      </c>
      <c r="E200" s="18"/>
      <c r="F200" s="20"/>
      <c r="G200" s="21">
        <f t="shared" ca="1" si="3"/>
        <v>45987.21632615741</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t="str">
        <f>IFERROR(VLOOKUP(#REF!,DB!#REF!,7,0),"")</f>
        <v/>
      </c>
      <c r="E201" s="18"/>
      <c r="F201" s="20"/>
      <c r="G201" s="21">
        <f t="shared" ca="1" si="3"/>
        <v>45987.21632615741</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t="str">
        <f>IFERROR(VLOOKUP(#REF!,DB!#REF!,7,0),"")</f>
        <v/>
      </c>
      <c r="E202" s="18"/>
      <c r="F202" s="20"/>
      <c r="G202" s="21">
        <f t="shared" ca="1" si="3"/>
        <v>45987.21632615741</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t="str">
        <f>IFERROR(VLOOKUP(#REF!,DB!#REF!,7,0),"")</f>
        <v/>
      </c>
      <c r="E203" s="18"/>
      <c r="F203" s="20"/>
      <c r="G203" s="21">
        <f t="shared" ca="1" si="3"/>
        <v>45987.21632615741</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t="str">
        <f>IFERROR(VLOOKUP(#REF!,DB!#REF!,7,0),"")</f>
        <v/>
      </c>
      <c r="E204" s="18"/>
      <c r="F204" s="20"/>
      <c r="G204" s="21">
        <f t="shared" ca="1" si="3"/>
        <v>45987.21632615741</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t="str">
        <f>IFERROR(VLOOKUP(#REF!,DB!#REF!,7,0),"")</f>
        <v/>
      </c>
      <c r="E205" s="18"/>
      <c r="F205" s="20"/>
      <c r="G205" s="21">
        <f t="shared" ca="1" si="3"/>
        <v>45987.21632615741</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t="str">
        <f>IFERROR(VLOOKUP(#REF!,DB!#REF!,7,0),"")</f>
        <v/>
      </c>
      <c r="E206" s="18"/>
      <c r="F206" s="20"/>
      <c r="G206" s="21">
        <f t="shared" ca="1" si="3"/>
        <v>45987.21632615741</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t="str">
        <f>IFERROR(VLOOKUP(#REF!,DB!#REF!,7,0),"")</f>
        <v/>
      </c>
      <c r="E207" s="18"/>
      <c r="F207" s="20"/>
      <c r="G207" s="21">
        <f t="shared" ca="1" si="3"/>
        <v>45987.21632615741</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t="str">
        <f>IFERROR(VLOOKUP(#REF!,DB!#REF!,7,0),"")</f>
        <v/>
      </c>
      <c r="E208" s="18"/>
      <c r="F208" s="20"/>
      <c r="G208" s="21">
        <f t="shared" ca="1" si="3"/>
        <v>45987.21632615741</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t="str">
        <f>IFERROR(VLOOKUP(#REF!,DB!#REF!,7,0),"")</f>
        <v/>
      </c>
      <c r="E209" s="18"/>
      <c r="F209" s="20"/>
      <c r="G209" s="21">
        <f t="shared" ca="1" si="3"/>
        <v>45987.21632615741</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t="str">
        <f>IFERROR(VLOOKUP(#REF!,DB!#REF!,7,0),"")</f>
        <v/>
      </c>
      <c r="E210" s="18"/>
      <c r="F210" s="20"/>
      <c r="G210" s="21">
        <f t="shared" ca="1" si="3"/>
        <v>45987.21632615741</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t="str">
        <f>IFERROR(VLOOKUP(#REF!,DB!#REF!,7,0),"")</f>
        <v/>
      </c>
      <c r="E211" s="18"/>
      <c r="F211" s="20"/>
      <c r="G211" s="21">
        <f t="shared" ca="1" si="3"/>
        <v>45987.21632615741</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t="str">
        <f>IFERROR(VLOOKUP(#REF!,DB!#REF!,7,0),"")</f>
        <v/>
      </c>
      <c r="E212" s="18"/>
      <c r="F212" s="20"/>
      <c r="G212" s="21">
        <f t="shared" ca="1" si="3"/>
        <v>45987.21632615741</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t="str">
        <f>IFERROR(VLOOKUP(#REF!,DB!#REF!,7,0),"")</f>
        <v/>
      </c>
      <c r="E213" s="18"/>
      <c r="F213" s="20"/>
      <c r="G213" s="21">
        <f t="shared" ca="1" si="3"/>
        <v>45987.21632615741</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t="str">
        <f>IFERROR(VLOOKUP(#REF!,DB!#REF!,7,0),"")</f>
        <v/>
      </c>
      <c r="E214" s="18"/>
      <c r="F214" s="20"/>
      <c r="G214" s="21">
        <f t="shared" ca="1" si="3"/>
        <v>45987.21632615741</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t="str">
        <f>IFERROR(VLOOKUP(#REF!,DB!#REF!,7,0),"")</f>
        <v/>
      </c>
      <c r="E215" s="18"/>
      <c r="F215" s="20"/>
      <c r="G215" s="21">
        <f t="shared" ca="1" si="3"/>
        <v>45987.21632615741</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t="str">
        <f>IFERROR(VLOOKUP(#REF!,DB!#REF!,7,0),"")</f>
        <v/>
      </c>
      <c r="E216" s="18"/>
      <c r="F216" s="20"/>
      <c r="G216" s="21">
        <f t="shared" ca="1" si="3"/>
        <v>45987.21632615741</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t="str">
        <f>IFERROR(VLOOKUP(#REF!,DB!#REF!,7,0),"")</f>
        <v/>
      </c>
      <c r="E217" s="18"/>
      <c r="F217" s="20"/>
      <c r="G217" s="21">
        <f t="shared" ca="1" si="3"/>
        <v>45987.21632615741</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t="str">
        <f>IFERROR(VLOOKUP(#REF!,DB!#REF!,7,0),"")</f>
        <v/>
      </c>
      <c r="E218" s="18"/>
      <c r="F218" s="20"/>
      <c r="G218" s="21">
        <f t="shared" ca="1" si="3"/>
        <v>45987.21632615741</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t="str">
        <f>IFERROR(VLOOKUP(#REF!,DB!#REF!,7,0),"")</f>
        <v/>
      </c>
      <c r="E219" s="18"/>
      <c r="F219" s="20"/>
      <c r="G219" s="21">
        <f t="shared" ca="1" si="3"/>
        <v>45987.21632615741</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t="str">
        <f>IFERROR(VLOOKUP(#REF!,DB!#REF!,7,0),"")</f>
        <v/>
      </c>
      <c r="E220" s="18"/>
      <c r="F220" s="20"/>
      <c r="G220" s="21">
        <f t="shared" ca="1" si="3"/>
        <v>45987.21632615741</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t="str">
        <f>IFERROR(VLOOKUP(#REF!,DB!#REF!,7,0),"")</f>
        <v/>
      </c>
      <c r="E221" s="18"/>
      <c r="F221" s="20"/>
      <c r="G221" s="21">
        <f t="shared" ca="1" si="3"/>
        <v>45987.21632615741</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t="str">
        <f>IFERROR(VLOOKUP(#REF!,DB!#REF!,7,0),"")</f>
        <v/>
      </c>
      <c r="E222" s="18"/>
      <c r="F222" s="20"/>
      <c r="G222" s="21">
        <f t="shared" ca="1" si="3"/>
        <v>45987.21632615741</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t="str">
        <f>IFERROR(VLOOKUP(#REF!,DB!#REF!,7,0),"")</f>
        <v/>
      </c>
      <c r="E223" s="18"/>
      <c r="F223" s="20"/>
      <c r="G223" s="21">
        <f t="shared" ca="1" si="3"/>
        <v>45987.21632615741</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t="str">
        <f>IFERROR(VLOOKUP(#REF!,DB!#REF!,7,0),"")</f>
        <v/>
      </c>
      <c r="E224" s="18"/>
      <c r="F224" s="20"/>
      <c r="G224" s="21">
        <f t="shared" ca="1" si="3"/>
        <v>45987.21632615741</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t="str">
        <f>IFERROR(VLOOKUP(#REF!,DB!#REF!,7,0),"")</f>
        <v/>
      </c>
      <c r="E225" s="18"/>
      <c r="F225" s="20"/>
      <c r="G225" s="21">
        <f t="shared" ca="1" si="3"/>
        <v>45987.21632615741</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t="str">
        <f>IFERROR(VLOOKUP(#REF!,DB!#REF!,7,0),"")</f>
        <v/>
      </c>
      <c r="E226" s="18"/>
      <c r="F226" s="20"/>
      <c r="G226" s="21">
        <f t="shared" ca="1" si="3"/>
        <v>45987.21632615741</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t="str">
        <f>IFERROR(VLOOKUP(#REF!,DB!#REF!,7,0),"")</f>
        <v/>
      </c>
      <c r="E227" s="18"/>
      <c r="F227" s="20"/>
      <c r="G227" s="21">
        <f t="shared" ca="1" si="3"/>
        <v>45987.21632615741</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t="str">
        <f>IFERROR(VLOOKUP(#REF!,DB!#REF!,7,0),"")</f>
        <v/>
      </c>
      <c r="E228" s="18"/>
      <c r="F228" s="20"/>
      <c r="G228" s="21">
        <f t="shared" ca="1" si="3"/>
        <v>45987.21632615741</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t="str">
        <f>IFERROR(VLOOKUP(#REF!,DB!#REF!,7,0),"")</f>
        <v/>
      </c>
      <c r="E229" s="18"/>
      <c r="F229" s="20"/>
      <c r="G229" s="21">
        <f t="shared" ca="1" si="3"/>
        <v>45987.21632615741</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t="str">
        <f>IFERROR(VLOOKUP(#REF!,DB!#REF!,7,0),"")</f>
        <v/>
      </c>
      <c r="E230" s="18"/>
      <c r="F230" s="20"/>
      <c r="G230" s="21">
        <f t="shared" ca="1" si="3"/>
        <v>45987.21632615741</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t="str">
        <f>IFERROR(VLOOKUP(#REF!,DB!#REF!,7,0),"")</f>
        <v/>
      </c>
      <c r="E231" s="18"/>
      <c r="F231" s="20"/>
      <c r="G231" s="21">
        <f t="shared" ca="1" si="3"/>
        <v>45987.21632615741</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t="str">
        <f>IFERROR(VLOOKUP(#REF!,DB!#REF!,7,0),"")</f>
        <v/>
      </c>
      <c r="E232" s="18"/>
      <c r="F232" s="20"/>
      <c r="G232" s="21">
        <f t="shared" ca="1" si="3"/>
        <v>45987.21632615741</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t="str">
        <f>IFERROR(VLOOKUP(#REF!,DB!#REF!,7,0),"")</f>
        <v/>
      </c>
      <c r="E233" s="18"/>
      <c r="F233" s="20"/>
      <c r="G233" s="21">
        <f t="shared" ca="1" si="3"/>
        <v>45987.21632615741</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t="str">
        <f>IFERROR(VLOOKUP(#REF!,DB!#REF!,7,0),"")</f>
        <v/>
      </c>
      <c r="E234" s="18"/>
      <c r="F234" s="20"/>
      <c r="G234" s="21">
        <f t="shared" ca="1" si="3"/>
        <v>45987.21632615741</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t="str">
        <f>IFERROR(VLOOKUP(#REF!,DB!#REF!,7,0),"")</f>
        <v/>
      </c>
      <c r="E235" s="18"/>
      <c r="F235" s="20"/>
      <c r="G235" s="21">
        <f t="shared" ca="1" si="3"/>
        <v>45987.21632615741</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t="str">
        <f>IFERROR(VLOOKUP(#REF!,DB!#REF!,7,0),"")</f>
        <v/>
      </c>
      <c r="E236" s="18"/>
      <c r="F236" s="20"/>
      <c r="G236" s="21">
        <f t="shared" ca="1" si="3"/>
        <v>45987.21632615741</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t="str">
        <f>IFERROR(VLOOKUP(#REF!,DB!#REF!,7,0),"")</f>
        <v/>
      </c>
      <c r="E237" s="18"/>
      <c r="F237" s="20"/>
      <c r="G237" s="21">
        <f t="shared" ca="1" si="3"/>
        <v>45987.21632615741</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t="str">
        <f>IFERROR(VLOOKUP(#REF!,DB!#REF!,7,0),"")</f>
        <v/>
      </c>
      <c r="E238" s="18"/>
      <c r="F238" s="20"/>
      <c r="G238" s="21">
        <f t="shared" ref="G238:G301" ca="1" si="4">IFERROR(NOW()-F238,"-")</f>
        <v>45987.21632615741</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t="str">
        <f>IFERROR(VLOOKUP(#REF!,DB!#REF!,7,0),"")</f>
        <v/>
      </c>
      <c r="E239" s="18"/>
      <c r="F239" s="20"/>
      <c r="G239" s="21">
        <f t="shared" ca="1" si="4"/>
        <v>45987.21632615741</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t="str">
        <f>IFERROR(VLOOKUP(#REF!,DB!#REF!,7,0),"")</f>
        <v/>
      </c>
      <c r="E240" s="18"/>
      <c r="F240" s="20"/>
      <c r="G240" s="21">
        <f t="shared" ca="1" si="4"/>
        <v>45987.21632615741</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t="str">
        <f>IFERROR(VLOOKUP(#REF!,DB!#REF!,7,0),"")</f>
        <v/>
      </c>
      <c r="E241" s="18"/>
      <c r="F241" s="20"/>
      <c r="G241" s="21">
        <f t="shared" ca="1" si="4"/>
        <v>45987.21632615741</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t="str">
        <f>IFERROR(VLOOKUP(#REF!,DB!#REF!,7,0),"")</f>
        <v/>
      </c>
      <c r="E242" s="18"/>
      <c r="F242" s="20"/>
      <c r="G242" s="21">
        <f t="shared" ca="1" si="4"/>
        <v>45987.21632615741</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t="str">
        <f>IFERROR(VLOOKUP(#REF!,DB!#REF!,7,0),"")</f>
        <v/>
      </c>
      <c r="E243" s="18"/>
      <c r="F243" s="20"/>
      <c r="G243" s="21">
        <f t="shared" ca="1" si="4"/>
        <v>45987.21632615741</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t="str">
        <f>IFERROR(VLOOKUP(#REF!,DB!#REF!,7,0),"")</f>
        <v/>
      </c>
      <c r="E244" s="18"/>
      <c r="F244" s="20"/>
      <c r="G244" s="21">
        <f t="shared" ca="1" si="4"/>
        <v>45987.21632615741</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t="str">
        <f>IFERROR(VLOOKUP(#REF!,DB!#REF!,7,0),"")</f>
        <v/>
      </c>
      <c r="E245" s="18"/>
      <c r="F245" s="20"/>
      <c r="G245" s="21">
        <f t="shared" ca="1" si="4"/>
        <v>45987.21632615741</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t="str">
        <f>IFERROR(VLOOKUP(#REF!,DB!#REF!,7,0),"")</f>
        <v/>
      </c>
      <c r="E246" s="18"/>
      <c r="F246" s="20"/>
      <c r="G246" s="21">
        <f t="shared" ca="1" si="4"/>
        <v>45987.21632615741</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t="str">
        <f>IFERROR(VLOOKUP(#REF!,DB!#REF!,7,0),"")</f>
        <v/>
      </c>
      <c r="E247" s="18"/>
      <c r="F247" s="20"/>
      <c r="G247" s="21">
        <f t="shared" ca="1" si="4"/>
        <v>45987.21632615741</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t="str">
        <f>IFERROR(VLOOKUP(#REF!,DB!#REF!,7,0),"")</f>
        <v/>
      </c>
      <c r="E248" s="18"/>
      <c r="F248" s="20"/>
      <c r="G248" s="21">
        <f t="shared" ca="1" si="4"/>
        <v>45987.21632615741</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t="str">
        <f>IFERROR(VLOOKUP(#REF!,DB!#REF!,7,0),"")</f>
        <v/>
      </c>
      <c r="E249" s="18"/>
      <c r="F249" s="20"/>
      <c r="G249" s="21">
        <f t="shared" ca="1" si="4"/>
        <v>45987.21632615741</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t="str">
        <f>IFERROR(VLOOKUP(#REF!,DB!#REF!,7,0),"")</f>
        <v/>
      </c>
      <c r="E250" s="18"/>
      <c r="F250" s="20"/>
      <c r="G250" s="21">
        <f t="shared" ca="1" si="4"/>
        <v>45987.21632615741</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t="str">
        <f>IFERROR(VLOOKUP(#REF!,DB!#REF!,7,0),"")</f>
        <v/>
      </c>
      <c r="E251" s="18"/>
      <c r="F251" s="20"/>
      <c r="G251" s="21">
        <f t="shared" ca="1" si="4"/>
        <v>45987.21632615741</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t="str">
        <f>IFERROR(VLOOKUP(#REF!,DB!#REF!,7,0),"")</f>
        <v/>
      </c>
      <c r="E252" s="18"/>
      <c r="F252" s="20"/>
      <c r="G252" s="21">
        <f t="shared" ca="1" si="4"/>
        <v>45987.21632615741</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t="str">
        <f>IFERROR(VLOOKUP(#REF!,DB!#REF!,7,0),"")</f>
        <v/>
      </c>
      <c r="E253" s="18"/>
      <c r="F253" s="20"/>
      <c r="G253" s="21">
        <f t="shared" ca="1" si="4"/>
        <v>45987.21632615741</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t="str">
        <f>IFERROR(VLOOKUP(#REF!,DB!#REF!,7,0),"")</f>
        <v/>
      </c>
      <c r="E254" s="18"/>
      <c r="F254" s="20"/>
      <c r="G254" s="21">
        <f t="shared" ca="1" si="4"/>
        <v>45987.21632615741</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t="str">
        <f>IFERROR(VLOOKUP(#REF!,DB!#REF!,7,0),"")</f>
        <v/>
      </c>
      <c r="E255" s="18"/>
      <c r="F255" s="20"/>
      <c r="G255" s="21">
        <f t="shared" ca="1" si="4"/>
        <v>45987.21632615741</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t="str">
        <f>IFERROR(VLOOKUP(#REF!,DB!#REF!,7,0),"")</f>
        <v/>
      </c>
      <c r="E256" s="18"/>
      <c r="F256" s="20"/>
      <c r="G256" s="21">
        <f t="shared" ca="1" si="4"/>
        <v>45987.21632615741</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t="str">
        <f>IFERROR(VLOOKUP(#REF!,DB!#REF!,7,0),"")</f>
        <v/>
      </c>
      <c r="E257" s="18"/>
      <c r="F257" s="20"/>
      <c r="G257" s="21">
        <f t="shared" ca="1" si="4"/>
        <v>45987.21632615741</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t="str">
        <f>IFERROR(VLOOKUP(#REF!,DB!#REF!,7,0),"")</f>
        <v/>
      </c>
      <c r="E258" s="18"/>
      <c r="F258" s="20"/>
      <c r="G258" s="21">
        <f t="shared" ca="1" si="4"/>
        <v>45987.21632615741</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t="str">
        <f>IFERROR(VLOOKUP(#REF!,DB!#REF!,7,0),"")</f>
        <v/>
      </c>
      <c r="E259" s="18"/>
      <c r="F259" s="20"/>
      <c r="G259" s="21">
        <f t="shared" ca="1" si="4"/>
        <v>45987.21632615741</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t="str">
        <f>IFERROR(VLOOKUP(#REF!,DB!#REF!,7,0),"")</f>
        <v/>
      </c>
      <c r="E260" s="18"/>
      <c r="F260" s="20"/>
      <c r="G260" s="21">
        <f t="shared" ca="1" si="4"/>
        <v>45987.21632615741</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t="str">
        <f>IFERROR(VLOOKUP(#REF!,DB!#REF!,7,0),"")</f>
        <v/>
      </c>
      <c r="E261" s="18"/>
      <c r="F261" s="20"/>
      <c r="G261" s="21">
        <f t="shared" ca="1" si="4"/>
        <v>45987.21632615741</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t="str">
        <f>IFERROR(VLOOKUP(#REF!,DB!#REF!,7,0),"")</f>
        <v/>
      </c>
      <c r="E262" s="18"/>
      <c r="F262" s="20"/>
      <c r="G262" s="21">
        <f t="shared" ca="1" si="4"/>
        <v>45987.21632615741</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t="str">
        <f>IFERROR(VLOOKUP(#REF!,DB!#REF!,7,0),"")</f>
        <v/>
      </c>
      <c r="E263" s="18"/>
      <c r="F263" s="20"/>
      <c r="G263" s="21">
        <f t="shared" ca="1" si="4"/>
        <v>45987.21632615741</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t="str">
        <f>IFERROR(VLOOKUP(#REF!,DB!#REF!,7,0),"")</f>
        <v/>
      </c>
      <c r="E264" s="18"/>
      <c r="F264" s="20"/>
      <c r="G264" s="21">
        <f t="shared" ca="1" si="4"/>
        <v>45987.21632615741</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t="str">
        <f>IFERROR(VLOOKUP(#REF!,DB!#REF!,7,0),"")</f>
        <v/>
      </c>
      <c r="E265" s="18"/>
      <c r="F265" s="20"/>
      <c r="G265" s="21">
        <f t="shared" ca="1" si="4"/>
        <v>45987.21632615741</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t="str">
        <f>IFERROR(VLOOKUP(#REF!,DB!#REF!,7,0),"")</f>
        <v/>
      </c>
      <c r="E266" s="18"/>
      <c r="F266" s="20"/>
      <c r="G266" s="21">
        <f t="shared" ca="1" si="4"/>
        <v>45987.21632615741</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t="str">
        <f>IFERROR(VLOOKUP(#REF!,DB!#REF!,7,0),"")</f>
        <v/>
      </c>
      <c r="E267" s="18"/>
      <c r="F267" s="20"/>
      <c r="G267" s="21">
        <f t="shared" ca="1" si="4"/>
        <v>45987.21632615741</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t="str">
        <f>IFERROR(VLOOKUP(#REF!,DB!#REF!,7,0),"")</f>
        <v/>
      </c>
      <c r="E268" s="18"/>
      <c r="F268" s="20"/>
      <c r="G268" s="21">
        <f t="shared" ca="1" si="4"/>
        <v>45987.21632615741</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t="str">
        <f>IFERROR(VLOOKUP(#REF!,DB!#REF!,7,0),"")</f>
        <v/>
      </c>
      <c r="E269" s="18"/>
      <c r="F269" s="20"/>
      <c r="G269" s="21">
        <f t="shared" ca="1" si="4"/>
        <v>45987.21632615741</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t="str">
        <f>IFERROR(VLOOKUP(#REF!,DB!#REF!,7,0),"")</f>
        <v/>
      </c>
      <c r="E270" s="18"/>
      <c r="F270" s="20"/>
      <c r="G270" s="21">
        <f t="shared" ca="1" si="4"/>
        <v>45987.21632615741</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t="str">
        <f>IFERROR(VLOOKUP(#REF!,DB!#REF!,7,0),"")</f>
        <v/>
      </c>
      <c r="E271" s="18"/>
      <c r="F271" s="20"/>
      <c r="G271" s="21">
        <f t="shared" ca="1" si="4"/>
        <v>45987.21632615741</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t="str">
        <f>IFERROR(VLOOKUP(#REF!,DB!#REF!,7,0),"")</f>
        <v/>
      </c>
      <c r="E272" s="18"/>
      <c r="F272" s="20"/>
      <c r="G272" s="21">
        <f t="shared" ca="1" si="4"/>
        <v>45987.21632615741</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t="str">
        <f>IFERROR(VLOOKUP(#REF!,DB!#REF!,7,0),"")</f>
        <v/>
      </c>
      <c r="E273" s="18"/>
      <c r="F273" s="20"/>
      <c r="G273" s="21">
        <f t="shared" ca="1" si="4"/>
        <v>45987.21632615741</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t="str">
        <f>IFERROR(VLOOKUP(#REF!,DB!#REF!,7,0),"")</f>
        <v/>
      </c>
      <c r="E274" s="18"/>
      <c r="F274" s="20"/>
      <c r="G274" s="21">
        <f t="shared" ca="1" si="4"/>
        <v>45987.21632615741</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t="str">
        <f>IFERROR(VLOOKUP(#REF!,DB!#REF!,7,0),"")</f>
        <v/>
      </c>
      <c r="E275" s="18"/>
      <c r="F275" s="20"/>
      <c r="G275" s="21">
        <f t="shared" ca="1" si="4"/>
        <v>45987.21632615741</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t="str">
        <f>IFERROR(VLOOKUP(#REF!,DB!#REF!,7,0),"")</f>
        <v/>
      </c>
      <c r="E276" s="18"/>
      <c r="F276" s="20"/>
      <c r="G276" s="21">
        <f t="shared" ca="1" si="4"/>
        <v>45987.21632615741</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t="str">
        <f>IFERROR(VLOOKUP(#REF!,DB!#REF!,7,0),"")</f>
        <v/>
      </c>
      <c r="E277" s="18"/>
      <c r="F277" s="20"/>
      <c r="G277" s="21">
        <f t="shared" ca="1" si="4"/>
        <v>45987.21632615741</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t="str">
        <f>IFERROR(VLOOKUP(#REF!,DB!#REF!,7,0),"")</f>
        <v/>
      </c>
      <c r="E278" s="18"/>
      <c r="F278" s="20"/>
      <c r="G278" s="21">
        <f t="shared" ca="1" si="4"/>
        <v>45987.21632615741</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t="str">
        <f>IFERROR(VLOOKUP(#REF!,DB!#REF!,7,0),"")</f>
        <v/>
      </c>
      <c r="E279" s="18"/>
      <c r="F279" s="20"/>
      <c r="G279" s="21">
        <f t="shared" ca="1" si="4"/>
        <v>45987.21632615741</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t="str">
        <f>IFERROR(VLOOKUP(#REF!,DB!#REF!,7,0),"")</f>
        <v/>
      </c>
      <c r="E280" s="18"/>
      <c r="F280" s="20"/>
      <c r="G280" s="21">
        <f t="shared" ca="1" si="4"/>
        <v>45987.21632615741</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t="str">
        <f>IFERROR(VLOOKUP(#REF!,DB!#REF!,7,0),"")</f>
        <v/>
      </c>
      <c r="E281" s="18"/>
      <c r="F281" s="20"/>
      <c r="G281" s="21">
        <f t="shared" ca="1" si="4"/>
        <v>45987.21632615741</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t="str">
        <f>IFERROR(VLOOKUP(#REF!,DB!#REF!,7,0),"")</f>
        <v/>
      </c>
      <c r="E282" s="18"/>
      <c r="F282" s="20"/>
      <c r="G282" s="21">
        <f t="shared" ca="1" si="4"/>
        <v>45987.21632615741</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t="str">
        <f>IFERROR(VLOOKUP(#REF!,DB!#REF!,7,0),"")</f>
        <v/>
      </c>
      <c r="E283" s="18"/>
      <c r="F283" s="20"/>
      <c r="G283" s="21">
        <f t="shared" ca="1" si="4"/>
        <v>45987.21632615741</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t="str">
        <f>IFERROR(VLOOKUP(#REF!,DB!#REF!,7,0),"")</f>
        <v/>
      </c>
      <c r="E284" s="18"/>
      <c r="F284" s="20"/>
      <c r="G284" s="21">
        <f t="shared" ca="1" si="4"/>
        <v>45987.21632615741</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t="str">
        <f>IFERROR(VLOOKUP(#REF!,DB!#REF!,7,0),"")</f>
        <v/>
      </c>
      <c r="E285" s="18"/>
      <c r="F285" s="20"/>
      <c r="G285" s="21">
        <f t="shared" ca="1" si="4"/>
        <v>45987.21632615741</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t="str">
        <f>IFERROR(VLOOKUP(#REF!,DB!#REF!,7,0),"")</f>
        <v/>
      </c>
      <c r="E286" s="18"/>
      <c r="F286" s="20"/>
      <c r="G286" s="21">
        <f t="shared" ca="1" si="4"/>
        <v>45987.21632615741</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t="str">
        <f>IFERROR(VLOOKUP(#REF!,DB!#REF!,7,0),"")</f>
        <v/>
      </c>
      <c r="E287" s="18"/>
      <c r="F287" s="20"/>
      <c r="G287" s="21">
        <f t="shared" ca="1" si="4"/>
        <v>45987.21632615741</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t="str">
        <f>IFERROR(VLOOKUP(#REF!,DB!#REF!,7,0),"")</f>
        <v/>
      </c>
      <c r="E288" s="18"/>
      <c r="F288" s="20"/>
      <c r="G288" s="21">
        <f t="shared" ca="1" si="4"/>
        <v>45987.21632615741</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t="str">
        <f>IFERROR(VLOOKUP(#REF!,DB!#REF!,7,0),"")</f>
        <v/>
      </c>
      <c r="E289" s="18"/>
      <c r="F289" s="20"/>
      <c r="G289" s="21">
        <f t="shared" ca="1" si="4"/>
        <v>45987.21632615741</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t="str">
        <f>IFERROR(VLOOKUP(#REF!,DB!#REF!,7,0),"")</f>
        <v/>
      </c>
      <c r="E290" s="18"/>
      <c r="F290" s="20"/>
      <c r="G290" s="21">
        <f t="shared" ca="1" si="4"/>
        <v>45987.21632615741</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t="str">
        <f>IFERROR(VLOOKUP(#REF!,DB!#REF!,7,0),"")</f>
        <v/>
      </c>
      <c r="E291" s="18"/>
      <c r="F291" s="20"/>
      <c r="G291" s="21">
        <f t="shared" ca="1" si="4"/>
        <v>45987.21632615741</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t="str">
        <f>IFERROR(VLOOKUP(#REF!,DB!#REF!,7,0),"")</f>
        <v/>
      </c>
      <c r="E292" s="18"/>
      <c r="F292" s="20"/>
      <c r="G292" s="21">
        <f t="shared" ca="1" si="4"/>
        <v>45987.21632615741</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t="str">
        <f>IFERROR(VLOOKUP(#REF!,DB!#REF!,7,0),"")</f>
        <v/>
      </c>
      <c r="E293" s="18"/>
      <c r="F293" s="20"/>
      <c r="G293" s="21">
        <f t="shared" ca="1" si="4"/>
        <v>45987.21632615741</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t="str">
        <f>IFERROR(VLOOKUP(#REF!,DB!#REF!,7,0),"")</f>
        <v/>
      </c>
      <c r="E294" s="18"/>
      <c r="F294" s="20"/>
      <c r="G294" s="21">
        <f t="shared" ca="1" si="4"/>
        <v>45987.21632615741</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t="str">
        <f>IFERROR(VLOOKUP(#REF!,DB!#REF!,7,0),"")</f>
        <v/>
      </c>
      <c r="E295" s="18"/>
      <c r="F295" s="20"/>
      <c r="G295" s="21">
        <f t="shared" ca="1" si="4"/>
        <v>45987.21632615741</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t="str">
        <f>IFERROR(VLOOKUP(#REF!,DB!#REF!,7,0),"")</f>
        <v/>
      </c>
      <c r="E296" s="18"/>
      <c r="F296" s="20"/>
      <c r="G296" s="21">
        <f t="shared" ca="1" si="4"/>
        <v>45987.21632615741</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t="str">
        <f>IFERROR(VLOOKUP(#REF!,DB!#REF!,7,0),"")</f>
        <v/>
      </c>
      <c r="E297" s="18"/>
      <c r="F297" s="20"/>
      <c r="G297" s="21">
        <f t="shared" ca="1" si="4"/>
        <v>45987.21632615741</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t="str">
        <f>IFERROR(VLOOKUP(#REF!,DB!#REF!,7,0),"")</f>
        <v/>
      </c>
      <c r="E298" s="18"/>
      <c r="F298" s="20"/>
      <c r="G298" s="21">
        <f t="shared" ca="1" si="4"/>
        <v>45987.21632615741</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t="str">
        <f>IFERROR(VLOOKUP(#REF!,DB!#REF!,7,0),"")</f>
        <v/>
      </c>
      <c r="E299" s="18"/>
      <c r="F299" s="20"/>
      <c r="G299" s="21">
        <f t="shared" ca="1" si="4"/>
        <v>45987.21632615741</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t="str">
        <f>IFERROR(VLOOKUP(#REF!,DB!#REF!,7,0),"")</f>
        <v/>
      </c>
      <c r="E300" s="18"/>
      <c r="F300" s="20"/>
      <c r="G300" s="21">
        <f t="shared" ca="1" si="4"/>
        <v>45987.21632615741</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t="str">
        <f>IFERROR(VLOOKUP(#REF!,DB!#REF!,7,0),"")</f>
        <v/>
      </c>
      <c r="E301" s="18"/>
      <c r="F301" s="20"/>
      <c r="G301" s="21">
        <f t="shared" ca="1" si="4"/>
        <v>45987.21632615741</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t="str">
        <f>IFERROR(VLOOKUP(#REF!,DB!#REF!,7,0),"")</f>
        <v/>
      </c>
      <c r="E302" s="18"/>
      <c r="F302" s="20"/>
      <c r="G302" s="21">
        <f t="shared" ref="G302:G365" ca="1" si="5">IFERROR(NOW()-F302,"-")</f>
        <v>45987.21632615741</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t="str">
        <f>IFERROR(VLOOKUP(#REF!,DB!#REF!,7,0),"")</f>
        <v/>
      </c>
      <c r="E303" s="18"/>
      <c r="F303" s="20"/>
      <c r="G303" s="21">
        <f t="shared" ca="1" si="5"/>
        <v>45987.21632615741</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t="str">
        <f>IFERROR(VLOOKUP(#REF!,DB!#REF!,7,0),"")</f>
        <v/>
      </c>
      <c r="E304" s="18"/>
      <c r="F304" s="20"/>
      <c r="G304" s="21">
        <f t="shared" ca="1" si="5"/>
        <v>45987.21632615741</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t="str">
        <f>IFERROR(VLOOKUP(#REF!,DB!#REF!,7,0),"")</f>
        <v/>
      </c>
      <c r="E305" s="18"/>
      <c r="F305" s="20"/>
      <c r="G305" s="21">
        <f t="shared" ca="1" si="5"/>
        <v>45987.21632615741</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t="str">
        <f>IFERROR(VLOOKUP(#REF!,DB!#REF!,7,0),"")</f>
        <v/>
      </c>
      <c r="E306" s="18"/>
      <c r="F306" s="20"/>
      <c r="G306" s="21">
        <f t="shared" ca="1" si="5"/>
        <v>45987.21632615741</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t="str">
        <f>IFERROR(VLOOKUP(#REF!,DB!#REF!,7,0),"")</f>
        <v/>
      </c>
      <c r="E307" s="18"/>
      <c r="F307" s="20"/>
      <c r="G307" s="21">
        <f t="shared" ca="1" si="5"/>
        <v>45987.21632615741</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t="str">
        <f>IFERROR(VLOOKUP(#REF!,DB!#REF!,7,0),"")</f>
        <v/>
      </c>
      <c r="E308" s="18"/>
      <c r="F308" s="20"/>
      <c r="G308" s="21">
        <f t="shared" ca="1" si="5"/>
        <v>45987.21632615741</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t="str">
        <f>IFERROR(VLOOKUP(#REF!,DB!#REF!,7,0),"")</f>
        <v/>
      </c>
      <c r="E309" s="18"/>
      <c r="F309" s="20"/>
      <c r="G309" s="21">
        <f t="shared" ca="1" si="5"/>
        <v>45987.21632615741</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t="str">
        <f>IFERROR(VLOOKUP(#REF!,DB!#REF!,7,0),"")</f>
        <v/>
      </c>
      <c r="E310" s="18"/>
      <c r="F310" s="20"/>
      <c r="G310" s="21">
        <f t="shared" ca="1" si="5"/>
        <v>45987.21632615741</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t="str">
        <f>IFERROR(VLOOKUP(#REF!,DB!#REF!,7,0),"")</f>
        <v/>
      </c>
      <c r="E311" s="18"/>
      <c r="F311" s="20"/>
      <c r="G311" s="21">
        <f t="shared" ca="1" si="5"/>
        <v>45987.21632615741</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t="str">
        <f>IFERROR(VLOOKUP(#REF!,DB!#REF!,7,0),"")</f>
        <v/>
      </c>
      <c r="E312" s="18"/>
      <c r="F312" s="20"/>
      <c r="G312" s="21">
        <f t="shared" ca="1" si="5"/>
        <v>45987.21632615741</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t="str">
        <f>IFERROR(VLOOKUP(#REF!,DB!#REF!,7,0),"")</f>
        <v/>
      </c>
      <c r="E313" s="18"/>
      <c r="F313" s="20"/>
      <c r="G313" s="21">
        <f t="shared" ca="1" si="5"/>
        <v>45987.21632615741</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t="str">
        <f>IFERROR(VLOOKUP(#REF!,DB!#REF!,7,0),"")</f>
        <v/>
      </c>
      <c r="E314" s="18"/>
      <c r="F314" s="20"/>
      <c r="G314" s="21">
        <f t="shared" ca="1" si="5"/>
        <v>45987.21632615741</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t="str">
        <f>IFERROR(VLOOKUP(#REF!,DB!#REF!,7,0),"")</f>
        <v/>
      </c>
      <c r="E315" s="18"/>
      <c r="F315" s="20"/>
      <c r="G315" s="21">
        <f t="shared" ca="1" si="5"/>
        <v>45987.21632615741</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t="str">
        <f>IFERROR(VLOOKUP(#REF!,DB!#REF!,7,0),"")</f>
        <v/>
      </c>
      <c r="E316" s="18"/>
      <c r="F316" s="20"/>
      <c r="G316" s="21">
        <f t="shared" ca="1" si="5"/>
        <v>45987.21632615741</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t="str">
        <f>IFERROR(VLOOKUP(#REF!,DB!#REF!,7,0),"")</f>
        <v/>
      </c>
      <c r="E317" s="18"/>
      <c r="F317" s="20"/>
      <c r="G317" s="21">
        <f t="shared" ca="1" si="5"/>
        <v>45987.21632615741</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t="str">
        <f>IFERROR(VLOOKUP(#REF!,DB!#REF!,7,0),"")</f>
        <v/>
      </c>
      <c r="E318" s="18"/>
      <c r="F318" s="20"/>
      <c r="G318" s="21">
        <f t="shared" ca="1" si="5"/>
        <v>45987.21632615741</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t="str">
        <f>IFERROR(VLOOKUP(#REF!,DB!#REF!,7,0),"")</f>
        <v/>
      </c>
      <c r="E319" s="18"/>
      <c r="F319" s="20"/>
      <c r="G319" s="21">
        <f t="shared" ca="1" si="5"/>
        <v>45987.21632615741</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t="str">
        <f>IFERROR(VLOOKUP(#REF!,DB!#REF!,7,0),"")</f>
        <v/>
      </c>
      <c r="E320" s="18"/>
      <c r="F320" s="20"/>
      <c r="G320" s="21">
        <f t="shared" ca="1" si="5"/>
        <v>45987.21632615741</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t="str">
        <f>IFERROR(VLOOKUP(#REF!,DB!#REF!,7,0),"")</f>
        <v/>
      </c>
      <c r="E321" s="18"/>
      <c r="F321" s="20"/>
      <c r="G321" s="21">
        <f t="shared" ca="1" si="5"/>
        <v>45987.21632615741</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t="str">
        <f>IFERROR(VLOOKUP(#REF!,DB!#REF!,7,0),"")</f>
        <v/>
      </c>
      <c r="E322" s="18"/>
      <c r="F322" s="20"/>
      <c r="G322" s="21">
        <f t="shared" ca="1" si="5"/>
        <v>45987.21632615741</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t="str">
        <f>IFERROR(VLOOKUP(#REF!,DB!#REF!,7,0),"")</f>
        <v/>
      </c>
      <c r="E323" s="18"/>
      <c r="F323" s="20"/>
      <c r="G323" s="21">
        <f t="shared" ca="1" si="5"/>
        <v>45987.21632615741</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t="str">
        <f>IFERROR(VLOOKUP(#REF!,DB!#REF!,7,0),"")</f>
        <v/>
      </c>
      <c r="E324" s="18"/>
      <c r="F324" s="20"/>
      <c r="G324" s="21">
        <f t="shared" ca="1" si="5"/>
        <v>45987.21632615741</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t="str">
        <f>IFERROR(VLOOKUP(#REF!,DB!#REF!,7,0),"")</f>
        <v/>
      </c>
      <c r="E325" s="18"/>
      <c r="F325" s="20"/>
      <c r="G325" s="21">
        <f t="shared" ca="1" si="5"/>
        <v>45987.21632615741</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t="str">
        <f>IFERROR(VLOOKUP(#REF!,DB!#REF!,7,0),"")</f>
        <v/>
      </c>
      <c r="E326" s="18"/>
      <c r="F326" s="20"/>
      <c r="G326" s="21">
        <f t="shared" ca="1" si="5"/>
        <v>45987.21632615741</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t="str">
        <f>IFERROR(VLOOKUP(#REF!,DB!#REF!,7,0),"")</f>
        <v/>
      </c>
      <c r="E327" s="18"/>
      <c r="F327" s="20"/>
      <c r="G327" s="21">
        <f t="shared" ca="1" si="5"/>
        <v>45987.21632615741</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t="str">
        <f>IFERROR(VLOOKUP(#REF!,DB!#REF!,7,0),"")</f>
        <v/>
      </c>
      <c r="E328" s="18"/>
      <c r="F328" s="20"/>
      <c r="G328" s="21">
        <f t="shared" ca="1" si="5"/>
        <v>45987.21632615741</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t="str">
        <f>IFERROR(VLOOKUP(#REF!,DB!#REF!,7,0),"")</f>
        <v/>
      </c>
      <c r="E329" s="18"/>
      <c r="F329" s="20"/>
      <c r="G329" s="21">
        <f t="shared" ca="1" si="5"/>
        <v>45987.21632615741</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t="str">
        <f>IFERROR(VLOOKUP(#REF!,DB!#REF!,7,0),"")</f>
        <v/>
      </c>
      <c r="E330" s="18"/>
      <c r="F330" s="20"/>
      <c r="G330" s="21">
        <f t="shared" ca="1" si="5"/>
        <v>45987.21632615741</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t="str">
        <f>IFERROR(VLOOKUP(#REF!,DB!#REF!,7,0),"")</f>
        <v/>
      </c>
      <c r="E331" s="18"/>
      <c r="F331" s="20"/>
      <c r="G331" s="21">
        <f t="shared" ca="1" si="5"/>
        <v>45987.21632615741</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t="str">
        <f>IFERROR(VLOOKUP(#REF!,DB!#REF!,7,0),"")</f>
        <v/>
      </c>
      <c r="E332" s="18"/>
      <c r="F332" s="20"/>
      <c r="G332" s="21">
        <f t="shared" ca="1" si="5"/>
        <v>45987.21632615741</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t="str">
        <f>IFERROR(VLOOKUP(#REF!,DB!#REF!,7,0),"")</f>
        <v/>
      </c>
      <c r="E333" s="18"/>
      <c r="F333" s="20"/>
      <c r="G333" s="21">
        <f t="shared" ca="1" si="5"/>
        <v>45987.21632615741</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t="str">
        <f>IFERROR(VLOOKUP(#REF!,DB!#REF!,7,0),"")</f>
        <v/>
      </c>
      <c r="E334" s="18"/>
      <c r="F334" s="20"/>
      <c r="G334" s="21">
        <f t="shared" ca="1" si="5"/>
        <v>45987.21632615741</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t="str">
        <f>IFERROR(VLOOKUP(#REF!,DB!#REF!,7,0),"")</f>
        <v/>
      </c>
      <c r="E335" s="18"/>
      <c r="F335" s="20"/>
      <c r="G335" s="21">
        <f t="shared" ca="1" si="5"/>
        <v>45987.21632615741</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t="str">
        <f>IFERROR(VLOOKUP(#REF!,DB!#REF!,7,0),"")</f>
        <v/>
      </c>
      <c r="E336" s="18"/>
      <c r="F336" s="20"/>
      <c r="G336" s="21">
        <f t="shared" ca="1" si="5"/>
        <v>45987.21632615741</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t="str">
        <f>IFERROR(VLOOKUP(#REF!,DB!#REF!,7,0),"")</f>
        <v/>
      </c>
      <c r="E337" s="18"/>
      <c r="F337" s="20"/>
      <c r="G337" s="21">
        <f t="shared" ca="1" si="5"/>
        <v>45987.21632615741</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t="str">
        <f>IFERROR(VLOOKUP(#REF!,DB!#REF!,7,0),"")</f>
        <v/>
      </c>
      <c r="E338" s="18"/>
      <c r="F338" s="20"/>
      <c r="G338" s="21">
        <f t="shared" ca="1" si="5"/>
        <v>45987.21632615741</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t="str">
        <f>IFERROR(VLOOKUP(#REF!,DB!#REF!,7,0),"")</f>
        <v/>
      </c>
      <c r="E339" s="18"/>
      <c r="F339" s="20"/>
      <c r="G339" s="21">
        <f t="shared" ca="1" si="5"/>
        <v>45987.21632615741</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t="str">
        <f>IFERROR(VLOOKUP(#REF!,DB!#REF!,7,0),"")</f>
        <v/>
      </c>
      <c r="E340" s="18"/>
      <c r="F340" s="20"/>
      <c r="G340" s="21">
        <f t="shared" ca="1" si="5"/>
        <v>45987.21632615741</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t="str">
        <f>IFERROR(VLOOKUP(#REF!,DB!#REF!,7,0),"")</f>
        <v/>
      </c>
      <c r="E341" s="18"/>
      <c r="F341" s="20"/>
      <c r="G341" s="21">
        <f t="shared" ca="1" si="5"/>
        <v>45987.21632615741</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t="str">
        <f>IFERROR(VLOOKUP(#REF!,DB!#REF!,7,0),"")</f>
        <v/>
      </c>
      <c r="E342" s="18"/>
      <c r="F342" s="20"/>
      <c r="G342" s="21">
        <f t="shared" ca="1" si="5"/>
        <v>45987.21632615741</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t="str">
        <f>IFERROR(VLOOKUP(#REF!,DB!#REF!,7,0),"")</f>
        <v/>
      </c>
      <c r="E343" s="18"/>
      <c r="F343" s="20"/>
      <c r="G343" s="21">
        <f t="shared" ca="1" si="5"/>
        <v>45987.21632615741</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t="str">
        <f>IFERROR(VLOOKUP(#REF!,DB!#REF!,7,0),"")</f>
        <v/>
      </c>
      <c r="E344" s="18"/>
      <c r="F344" s="20"/>
      <c r="G344" s="21">
        <f t="shared" ca="1" si="5"/>
        <v>45987.21632615741</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t="str">
        <f>IFERROR(VLOOKUP(#REF!,DB!#REF!,7,0),"")</f>
        <v/>
      </c>
      <c r="E345" s="18"/>
      <c r="F345" s="20"/>
      <c r="G345" s="21">
        <f t="shared" ca="1" si="5"/>
        <v>45987.21632615741</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t="str">
        <f>IFERROR(VLOOKUP(#REF!,DB!#REF!,7,0),"")</f>
        <v/>
      </c>
      <c r="E346" s="18"/>
      <c r="F346" s="20"/>
      <c r="G346" s="21">
        <f t="shared" ca="1" si="5"/>
        <v>45987.21632615741</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t="str">
        <f>IFERROR(VLOOKUP(#REF!,DB!#REF!,7,0),"")</f>
        <v/>
      </c>
      <c r="E347" s="18"/>
      <c r="F347" s="20"/>
      <c r="G347" s="21">
        <f t="shared" ca="1" si="5"/>
        <v>45987.21632615741</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t="str">
        <f>IFERROR(VLOOKUP(#REF!,DB!#REF!,7,0),"")</f>
        <v/>
      </c>
      <c r="E348" s="18"/>
      <c r="F348" s="20"/>
      <c r="G348" s="21">
        <f t="shared" ca="1" si="5"/>
        <v>45987.21632615741</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t="str">
        <f>IFERROR(VLOOKUP(#REF!,DB!#REF!,7,0),"")</f>
        <v/>
      </c>
      <c r="E349" s="18"/>
      <c r="F349" s="20"/>
      <c r="G349" s="21">
        <f t="shared" ca="1" si="5"/>
        <v>45987.21632615741</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t="str">
        <f>IFERROR(VLOOKUP(#REF!,DB!#REF!,7,0),"")</f>
        <v/>
      </c>
      <c r="E350" s="18"/>
      <c r="F350" s="20"/>
      <c r="G350" s="21">
        <f t="shared" ca="1" si="5"/>
        <v>45987.21632615741</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t="str">
        <f>IFERROR(VLOOKUP(#REF!,DB!#REF!,7,0),"")</f>
        <v/>
      </c>
      <c r="E351" s="18"/>
      <c r="F351" s="20"/>
      <c r="G351" s="21">
        <f t="shared" ca="1" si="5"/>
        <v>45987.21632615741</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t="str">
        <f>IFERROR(VLOOKUP(#REF!,DB!#REF!,7,0),"")</f>
        <v/>
      </c>
      <c r="E352" s="18"/>
      <c r="F352" s="20"/>
      <c r="G352" s="21">
        <f t="shared" ca="1" si="5"/>
        <v>45987.21632615741</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t="str">
        <f>IFERROR(VLOOKUP(#REF!,DB!#REF!,7,0),"")</f>
        <v/>
      </c>
      <c r="E353" s="18"/>
      <c r="F353" s="20"/>
      <c r="G353" s="21">
        <f t="shared" ca="1" si="5"/>
        <v>45987.21632615741</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t="str">
        <f>IFERROR(VLOOKUP(#REF!,DB!#REF!,7,0),"")</f>
        <v/>
      </c>
      <c r="E354" s="18"/>
      <c r="F354" s="20"/>
      <c r="G354" s="21">
        <f t="shared" ca="1" si="5"/>
        <v>45987.21632615741</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t="str">
        <f>IFERROR(VLOOKUP(#REF!,DB!#REF!,7,0),"")</f>
        <v/>
      </c>
      <c r="E355" s="18"/>
      <c r="F355" s="20"/>
      <c r="G355" s="21">
        <f t="shared" ca="1" si="5"/>
        <v>45987.21632615741</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t="str">
        <f>IFERROR(VLOOKUP(#REF!,DB!#REF!,7,0),"")</f>
        <v/>
      </c>
      <c r="E356" s="18"/>
      <c r="F356" s="20"/>
      <c r="G356" s="21">
        <f t="shared" ca="1" si="5"/>
        <v>45987.21632615741</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t="str">
        <f>IFERROR(VLOOKUP(#REF!,DB!#REF!,7,0),"")</f>
        <v/>
      </c>
      <c r="E357" s="18"/>
      <c r="F357" s="20"/>
      <c r="G357" s="21">
        <f t="shared" ca="1" si="5"/>
        <v>45987.21632615741</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t="str">
        <f>IFERROR(VLOOKUP(#REF!,DB!#REF!,7,0),"")</f>
        <v/>
      </c>
      <c r="E358" s="18"/>
      <c r="F358" s="20"/>
      <c r="G358" s="21">
        <f t="shared" ca="1" si="5"/>
        <v>45987.21632615741</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t="str">
        <f>IFERROR(VLOOKUP(#REF!,DB!#REF!,7,0),"")</f>
        <v/>
      </c>
      <c r="E359" s="18"/>
      <c r="F359" s="20"/>
      <c r="G359" s="21">
        <f t="shared" ca="1" si="5"/>
        <v>45987.21632615741</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t="str">
        <f>IFERROR(VLOOKUP(#REF!,DB!#REF!,7,0),"")</f>
        <v/>
      </c>
      <c r="E360" s="18"/>
      <c r="F360" s="20"/>
      <c r="G360" s="21">
        <f t="shared" ca="1" si="5"/>
        <v>45987.21632615741</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t="str">
        <f>IFERROR(VLOOKUP(#REF!,DB!#REF!,7,0),"")</f>
        <v/>
      </c>
      <c r="E361" s="18"/>
      <c r="F361" s="20"/>
      <c r="G361" s="21">
        <f t="shared" ca="1" si="5"/>
        <v>45987.21632615741</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t="str">
        <f>IFERROR(VLOOKUP(#REF!,DB!#REF!,7,0),"")</f>
        <v/>
      </c>
      <c r="E362" s="18"/>
      <c r="F362" s="20"/>
      <c r="G362" s="21">
        <f t="shared" ca="1" si="5"/>
        <v>45987.21632615741</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t="str">
        <f>IFERROR(VLOOKUP(#REF!,DB!#REF!,7,0),"")</f>
        <v/>
      </c>
      <c r="E363" s="18"/>
      <c r="F363" s="20"/>
      <c r="G363" s="21">
        <f t="shared" ca="1" si="5"/>
        <v>45987.21632615741</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t="str">
        <f>IFERROR(VLOOKUP(#REF!,DB!#REF!,7,0),"")</f>
        <v/>
      </c>
      <c r="E364" s="18"/>
      <c r="F364" s="20"/>
      <c r="G364" s="21">
        <f t="shared" ca="1" si="5"/>
        <v>45987.21632615741</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t="str">
        <f>IFERROR(VLOOKUP(#REF!,DB!#REF!,7,0),"")</f>
        <v/>
      </c>
      <c r="E365" s="18"/>
      <c r="F365" s="20"/>
      <c r="G365" s="21">
        <f t="shared" ca="1" si="5"/>
        <v>45987.21632615741</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t="str">
        <f>IFERROR(VLOOKUP(#REF!,DB!#REF!,7,0),"")</f>
        <v/>
      </c>
      <c r="E366" s="18"/>
      <c r="F366" s="20"/>
      <c r="G366" s="21">
        <f t="shared" ref="G366:G429" ca="1" si="6">IFERROR(NOW()-F366,"-")</f>
        <v>45987.21632615741</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t="str">
        <f>IFERROR(VLOOKUP(#REF!,DB!#REF!,7,0),"")</f>
        <v/>
      </c>
      <c r="E367" s="18"/>
      <c r="F367" s="20"/>
      <c r="G367" s="21">
        <f t="shared" ca="1" si="6"/>
        <v>45987.21632615741</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t="str">
        <f>IFERROR(VLOOKUP(#REF!,DB!#REF!,7,0),"")</f>
        <v/>
      </c>
      <c r="E368" s="18"/>
      <c r="F368" s="20"/>
      <c r="G368" s="21">
        <f t="shared" ca="1" si="6"/>
        <v>45987.21632615741</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t="str">
        <f>IFERROR(VLOOKUP(#REF!,DB!#REF!,7,0),"")</f>
        <v/>
      </c>
      <c r="E369" s="18"/>
      <c r="F369" s="20"/>
      <c r="G369" s="21">
        <f t="shared" ca="1" si="6"/>
        <v>45987.21632615741</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t="str">
        <f>IFERROR(VLOOKUP(#REF!,DB!#REF!,7,0),"")</f>
        <v/>
      </c>
      <c r="E370" s="18"/>
      <c r="F370" s="20"/>
      <c r="G370" s="21">
        <f t="shared" ca="1" si="6"/>
        <v>45987.21632615741</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t="str">
        <f>IFERROR(VLOOKUP(#REF!,DB!#REF!,7,0),"")</f>
        <v/>
      </c>
      <c r="E371" s="18"/>
      <c r="F371" s="20"/>
      <c r="G371" s="21">
        <f t="shared" ca="1" si="6"/>
        <v>45987.21632615741</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t="str">
        <f>IFERROR(VLOOKUP(#REF!,DB!#REF!,7,0),"")</f>
        <v/>
      </c>
      <c r="E372" s="18"/>
      <c r="F372" s="20"/>
      <c r="G372" s="21">
        <f t="shared" ca="1" si="6"/>
        <v>45987.21632615741</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t="str">
        <f>IFERROR(VLOOKUP(#REF!,DB!#REF!,7,0),"")</f>
        <v/>
      </c>
      <c r="E373" s="18"/>
      <c r="F373" s="20"/>
      <c r="G373" s="21">
        <f t="shared" ca="1" si="6"/>
        <v>45987.21632615741</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t="str">
        <f>IFERROR(VLOOKUP(#REF!,DB!#REF!,7,0),"")</f>
        <v/>
      </c>
      <c r="E374" s="18"/>
      <c r="F374" s="20"/>
      <c r="G374" s="21">
        <f t="shared" ca="1" si="6"/>
        <v>45987.21632615741</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t="str">
        <f>IFERROR(VLOOKUP(#REF!,DB!#REF!,7,0),"")</f>
        <v/>
      </c>
      <c r="E375" s="18"/>
      <c r="F375" s="20"/>
      <c r="G375" s="21">
        <f t="shared" ca="1" si="6"/>
        <v>45987.21632615741</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t="str">
        <f>IFERROR(VLOOKUP(#REF!,DB!#REF!,7,0),"")</f>
        <v/>
      </c>
      <c r="E376" s="18"/>
      <c r="F376" s="20"/>
      <c r="G376" s="21">
        <f t="shared" ca="1" si="6"/>
        <v>45987.21632615741</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t="str">
        <f>IFERROR(VLOOKUP(#REF!,DB!#REF!,7,0),"")</f>
        <v/>
      </c>
      <c r="E377" s="18"/>
      <c r="F377" s="20"/>
      <c r="G377" s="21">
        <f t="shared" ca="1" si="6"/>
        <v>45987.21632615741</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t="str">
        <f>IFERROR(VLOOKUP(#REF!,DB!#REF!,7,0),"")</f>
        <v/>
      </c>
      <c r="E378" s="18"/>
      <c r="F378" s="20"/>
      <c r="G378" s="21">
        <f t="shared" ca="1" si="6"/>
        <v>45987.21632615741</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t="str">
        <f>IFERROR(VLOOKUP(#REF!,DB!#REF!,7,0),"")</f>
        <v/>
      </c>
      <c r="E379" s="18"/>
      <c r="F379" s="20"/>
      <c r="G379" s="21">
        <f t="shared" ca="1" si="6"/>
        <v>45987.21632615741</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t="str">
        <f>IFERROR(VLOOKUP(#REF!,DB!#REF!,7,0),"")</f>
        <v/>
      </c>
      <c r="E380" s="18"/>
      <c r="F380" s="20"/>
      <c r="G380" s="21">
        <f t="shared" ca="1" si="6"/>
        <v>45987.21632615741</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t="str">
        <f>IFERROR(VLOOKUP(#REF!,DB!#REF!,7,0),"")</f>
        <v/>
      </c>
      <c r="E381" s="18"/>
      <c r="F381" s="20"/>
      <c r="G381" s="21">
        <f t="shared" ca="1" si="6"/>
        <v>45987.21632615741</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t="str">
        <f>IFERROR(VLOOKUP(#REF!,DB!#REF!,7,0),"")</f>
        <v/>
      </c>
      <c r="E382" s="18"/>
      <c r="F382" s="20"/>
      <c r="G382" s="21">
        <f t="shared" ca="1" si="6"/>
        <v>45987.21632615741</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t="str">
        <f>IFERROR(VLOOKUP(#REF!,DB!#REF!,7,0),"")</f>
        <v/>
      </c>
      <c r="E383" s="18"/>
      <c r="F383" s="20"/>
      <c r="G383" s="21">
        <f t="shared" ca="1" si="6"/>
        <v>45987.21632615741</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t="str">
        <f>IFERROR(VLOOKUP(#REF!,DB!#REF!,7,0),"")</f>
        <v/>
      </c>
      <c r="E384" s="18"/>
      <c r="F384" s="20"/>
      <c r="G384" s="21">
        <f t="shared" ca="1" si="6"/>
        <v>45987.21632615741</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t="str">
        <f>IFERROR(VLOOKUP(#REF!,DB!#REF!,7,0),"")</f>
        <v/>
      </c>
      <c r="E385" s="18"/>
      <c r="F385" s="20"/>
      <c r="G385" s="21">
        <f t="shared" ca="1" si="6"/>
        <v>45987.21632615741</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t="str">
        <f>IFERROR(VLOOKUP(#REF!,DB!#REF!,7,0),"")</f>
        <v/>
      </c>
      <c r="E386" s="18"/>
      <c r="F386" s="20"/>
      <c r="G386" s="21">
        <f t="shared" ca="1" si="6"/>
        <v>45987.21632615741</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t="str">
        <f>IFERROR(VLOOKUP(#REF!,DB!#REF!,7,0),"")</f>
        <v/>
      </c>
      <c r="E387" s="18"/>
      <c r="F387" s="20"/>
      <c r="G387" s="21">
        <f t="shared" ca="1" si="6"/>
        <v>45987.21632615741</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t="str">
        <f>IFERROR(VLOOKUP(#REF!,DB!#REF!,7,0),"")</f>
        <v/>
      </c>
      <c r="E388" s="18"/>
      <c r="F388" s="20"/>
      <c r="G388" s="21">
        <f t="shared" ca="1" si="6"/>
        <v>45987.21632615741</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t="str">
        <f>IFERROR(VLOOKUP(#REF!,DB!#REF!,7,0),"")</f>
        <v/>
      </c>
      <c r="E389" s="18"/>
      <c r="F389" s="20"/>
      <c r="G389" s="21">
        <f t="shared" ca="1" si="6"/>
        <v>45987.21632615741</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t="str">
        <f>IFERROR(VLOOKUP(#REF!,DB!#REF!,7,0),"")</f>
        <v/>
      </c>
      <c r="E390" s="18"/>
      <c r="F390" s="20"/>
      <c r="G390" s="21">
        <f t="shared" ca="1" si="6"/>
        <v>45987.21632615741</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t="str">
        <f>IFERROR(VLOOKUP(#REF!,DB!#REF!,7,0),"")</f>
        <v/>
      </c>
      <c r="E391" s="18"/>
      <c r="F391" s="20"/>
      <c r="G391" s="21">
        <f t="shared" ca="1" si="6"/>
        <v>45987.21632615741</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t="str">
        <f>IFERROR(VLOOKUP(#REF!,DB!#REF!,7,0),"")</f>
        <v/>
      </c>
      <c r="E392" s="18"/>
      <c r="F392" s="20"/>
      <c r="G392" s="21">
        <f t="shared" ca="1" si="6"/>
        <v>45987.21632615741</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t="str">
        <f>IFERROR(VLOOKUP(#REF!,DB!#REF!,7,0),"")</f>
        <v/>
      </c>
      <c r="E393" s="18"/>
      <c r="F393" s="20"/>
      <c r="G393" s="21">
        <f t="shared" ca="1" si="6"/>
        <v>45987.21632615741</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t="str">
        <f>IFERROR(VLOOKUP(#REF!,DB!#REF!,7,0),"")</f>
        <v/>
      </c>
      <c r="E394" s="18"/>
      <c r="F394" s="20"/>
      <c r="G394" s="21">
        <f t="shared" ca="1" si="6"/>
        <v>45987.21632615741</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t="str">
        <f>IFERROR(VLOOKUP(#REF!,DB!#REF!,7,0),"")</f>
        <v/>
      </c>
      <c r="E395" s="18"/>
      <c r="F395" s="20"/>
      <c r="G395" s="21">
        <f t="shared" ca="1" si="6"/>
        <v>45987.21632615741</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t="str">
        <f>IFERROR(VLOOKUP(#REF!,DB!#REF!,7,0),"")</f>
        <v/>
      </c>
      <c r="E396" s="18"/>
      <c r="F396" s="20"/>
      <c r="G396" s="21">
        <f t="shared" ca="1" si="6"/>
        <v>45987.21632615741</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t="str">
        <f>IFERROR(VLOOKUP(#REF!,DB!#REF!,7,0),"")</f>
        <v/>
      </c>
      <c r="E397" s="18"/>
      <c r="F397" s="20"/>
      <c r="G397" s="21">
        <f t="shared" ca="1" si="6"/>
        <v>45987.21632615741</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t="str">
        <f>IFERROR(VLOOKUP(#REF!,DB!#REF!,7,0),"")</f>
        <v/>
      </c>
      <c r="E398" s="18"/>
      <c r="F398" s="20"/>
      <c r="G398" s="21">
        <f t="shared" ca="1" si="6"/>
        <v>45987.21632615741</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t="str">
        <f>IFERROR(VLOOKUP(#REF!,DB!#REF!,7,0),"")</f>
        <v/>
      </c>
      <c r="E399" s="18"/>
      <c r="F399" s="20"/>
      <c r="G399" s="21">
        <f t="shared" ca="1" si="6"/>
        <v>45987.21632615741</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t="str">
        <f>IFERROR(VLOOKUP(#REF!,DB!#REF!,7,0),"")</f>
        <v/>
      </c>
      <c r="E400" s="18"/>
      <c r="F400" s="20"/>
      <c r="G400" s="21">
        <f t="shared" ca="1" si="6"/>
        <v>45987.21632615741</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t="str">
        <f>IFERROR(VLOOKUP(#REF!,DB!#REF!,7,0),"")</f>
        <v/>
      </c>
      <c r="E401" s="18"/>
      <c r="F401" s="20"/>
      <c r="G401" s="21">
        <f t="shared" ca="1" si="6"/>
        <v>45987.21632615741</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t="str">
        <f>IFERROR(VLOOKUP(#REF!,DB!#REF!,7,0),"")</f>
        <v/>
      </c>
      <c r="E402" s="18"/>
      <c r="F402" s="20"/>
      <c r="G402" s="21">
        <f t="shared" ca="1" si="6"/>
        <v>45987.21632615741</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t="str">
        <f>IFERROR(VLOOKUP(#REF!,DB!#REF!,7,0),"")</f>
        <v/>
      </c>
      <c r="E403" s="18"/>
      <c r="F403" s="20"/>
      <c r="G403" s="21">
        <f t="shared" ca="1" si="6"/>
        <v>45987.21632615741</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t="str">
        <f>IFERROR(VLOOKUP(#REF!,DB!#REF!,7,0),"")</f>
        <v/>
      </c>
      <c r="E404" s="18"/>
      <c r="F404" s="20"/>
      <c r="G404" s="21">
        <f t="shared" ca="1" si="6"/>
        <v>45987.21632615741</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t="str">
        <f>IFERROR(VLOOKUP(#REF!,DB!#REF!,7,0),"")</f>
        <v/>
      </c>
      <c r="E405" s="18"/>
      <c r="F405" s="20"/>
      <c r="G405" s="21">
        <f t="shared" ca="1" si="6"/>
        <v>45987.21632615741</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t="str">
        <f>IFERROR(VLOOKUP(#REF!,DB!#REF!,7,0),"")</f>
        <v/>
      </c>
      <c r="E406" s="18"/>
      <c r="F406" s="20"/>
      <c r="G406" s="21">
        <f t="shared" ca="1" si="6"/>
        <v>45987.21632615741</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t="str">
        <f>IFERROR(VLOOKUP(#REF!,DB!#REF!,7,0),"")</f>
        <v/>
      </c>
      <c r="E407" s="18"/>
      <c r="F407" s="20"/>
      <c r="G407" s="21">
        <f t="shared" ca="1" si="6"/>
        <v>45987.21632615741</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t="str">
        <f>IFERROR(VLOOKUP(#REF!,DB!#REF!,7,0),"")</f>
        <v/>
      </c>
      <c r="E408" s="18"/>
      <c r="F408" s="20"/>
      <c r="G408" s="21">
        <f t="shared" ca="1" si="6"/>
        <v>45987.21632615741</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t="str">
        <f>IFERROR(VLOOKUP(#REF!,DB!#REF!,7,0),"")</f>
        <v/>
      </c>
      <c r="E409" s="18"/>
      <c r="F409" s="20"/>
      <c r="G409" s="21">
        <f t="shared" ca="1" si="6"/>
        <v>45987.21632615741</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t="str">
        <f>IFERROR(VLOOKUP(#REF!,DB!#REF!,7,0),"")</f>
        <v/>
      </c>
      <c r="E410" s="18"/>
      <c r="F410" s="20"/>
      <c r="G410" s="21">
        <f t="shared" ca="1" si="6"/>
        <v>45987.21632615741</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t="str">
        <f>IFERROR(VLOOKUP(#REF!,DB!#REF!,7,0),"")</f>
        <v/>
      </c>
      <c r="E411" s="18"/>
      <c r="F411" s="20"/>
      <c r="G411" s="21">
        <f t="shared" ca="1" si="6"/>
        <v>45987.21632615741</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t="str">
        <f>IFERROR(VLOOKUP(#REF!,DB!#REF!,7,0),"")</f>
        <v/>
      </c>
      <c r="E412" s="18"/>
      <c r="F412" s="20"/>
      <c r="G412" s="21">
        <f t="shared" ca="1" si="6"/>
        <v>45987.21632615741</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t="str">
        <f>IFERROR(VLOOKUP(#REF!,DB!#REF!,7,0),"")</f>
        <v/>
      </c>
      <c r="E413" s="18"/>
      <c r="F413" s="20"/>
      <c r="G413" s="21">
        <f t="shared" ca="1" si="6"/>
        <v>45987.21632615741</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t="str">
        <f>IFERROR(VLOOKUP(#REF!,DB!#REF!,7,0),"")</f>
        <v/>
      </c>
      <c r="E414" s="18"/>
      <c r="F414" s="20"/>
      <c r="G414" s="21">
        <f t="shared" ca="1" si="6"/>
        <v>45987.21632615741</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t="str">
        <f>IFERROR(VLOOKUP(#REF!,DB!#REF!,7,0),"")</f>
        <v/>
      </c>
      <c r="E415" s="18"/>
      <c r="F415" s="20"/>
      <c r="G415" s="21">
        <f t="shared" ca="1" si="6"/>
        <v>45987.21632615741</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t="str">
        <f>IFERROR(VLOOKUP(#REF!,DB!#REF!,7,0),"")</f>
        <v/>
      </c>
      <c r="E416" s="18"/>
      <c r="F416" s="20"/>
      <c r="G416" s="21">
        <f t="shared" ca="1" si="6"/>
        <v>45987.21632615741</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t="str">
        <f>IFERROR(VLOOKUP(#REF!,DB!#REF!,7,0),"")</f>
        <v/>
      </c>
      <c r="E417" s="18"/>
      <c r="F417" s="20"/>
      <c r="G417" s="21">
        <f t="shared" ca="1" si="6"/>
        <v>45987.21632615741</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t="str">
        <f>IFERROR(VLOOKUP(#REF!,DB!#REF!,7,0),"")</f>
        <v/>
      </c>
      <c r="E418" s="18"/>
      <c r="F418" s="20"/>
      <c r="G418" s="21">
        <f t="shared" ca="1" si="6"/>
        <v>45987.21632615741</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t="str">
        <f>IFERROR(VLOOKUP(#REF!,DB!#REF!,7,0),"")</f>
        <v/>
      </c>
      <c r="E419" s="18"/>
      <c r="F419" s="20"/>
      <c r="G419" s="21">
        <f t="shared" ca="1" si="6"/>
        <v>45987.21632615741</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t="str">
        <f>IFERROR(VLOOKUP(#REF!,DB!#REF!,7,0),"")</f>
        <v/>
      </c>
      <c r="E420" s="18"/>
      <c r="F420" s="20"/>
      <c r="G420" s="21">
        <f t="shared" ca="1" si="6"/>
        <v>45987.21632615741</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t="str">
        <f>IFERROR(VLOOKUP(#REF!,DB!#REF!,7,0),"")</f>
        <v/>
      </c>
      <c r="E421" s="18"/>
      <c r="F421" s="20"/>
      <c r="G421" s="21">
        <f t="shared" ca="1" si="6"/>
        <v>45987.21632615741</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t="str">
        <f>IFERROR(VLOOKUP(#REF!,DB!#REF!,7,0),"")</f>
        <v/>
      </c>
      <c r="E422" s="18"/>
      <c r="F422" s="20"/>
      <c r="G422" s="21">
        <f t="shared" ca="1" si="6"/>
        <v>45987.21632615741</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t="str">
        <f>IFERROR(VLOOKUP(#REF!,DB!#REF!,7,0),"")</f>
        <v/>
      </c>
      <c r="E423" s="18"/>
      <c r="F423" s="20"/>
      <c r="G423" s="21">
        <f t="shared" ca="1" si="6"/>
        <v>45987.21632615741</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t="str">
        <f>IFERROR(VLOOKUP(#REF!,DB!#REF!,7,0),"")</f>
        <v/>
      </c>
      <c r="E424" s="18"/>
      <c r="F424" s="20"/>
      <c r="G424" s="21">
        <f t="shared" ca="1" si="6"/>
        <v>45987.21632615741</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t="str">
        <f>IFERROR(VLOOKUP(#REF!,DB!#REF!,7,0),"")</f>
        <v/>
      </c>
      <c r="E425" s="18"/>
      <c r="F425" s="20"/>
      <c r="G425" s="21">
        <f t="shared" ca="1" si="6"/>
        <v>45987.21632615741</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t="str">
        <f>IFERROR(VLOOKUP(#REF!,DB!#REF!,7,0),"")</f>
        <v/>
      </c>
      <c r="E426" s="18"/>
      <c r="F426" s="20"/>
      <c r="G426" s="21">
        <f t="shared" ca="1" si="6"/>
        <v>45987.21632615741</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t="str">
        <f>IFERROR(VLOOKUP(#REF!,DB!#REF!,7,0),"")</f>
        <v/>
      </c>
      <c r="E427" s="18"/>
      <c r="F427" s="20"/>
      <c r="G427" s="21">
        <f t="shared" ca="1" si="6"/>
        <v>45987.21632615741</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t="str">
        <f>IFERROR(VLOOKUP(#REF!,DB!#REF!,7,0),"")</f>
        <v/>
      </c>
      <c r="E428" s="18"/>
      <c r="F428" s="20"/>
      <c r="G428" s="21">
        <f t="shared" ca="1" si="6"/>
        <v>45987.21632615741</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t="str">
        <f>IFERROR(VLOOKUP(#REF!,DB!#REF!,7,0),"")</f>
        <v/>
      </c>
      <c r="E429" s="18"/>
      <c r="F429" s="20"/>
      <c r="G429" s="21">
        <f t="shared" ca="1" si="6"/>
        <v>45987.21632615741</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t="str">
        <f>IFERROR(VLOOKUP(#REF!,DB!#REF!,7,0),"")</f>
        <v/>
      </c>
      <c r="E430" s="18"/>
      <c r="F430" s="20"/>
      <c r="G430" s="21">
        <f t="shared" ref="G430:G493" ca="1" si="7">IFERROR(NOW()-F430,"-")</f>
        <v>45987.21632615741</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t="str">
        <f>IFERROR(VLOOKUP(#REF!,DB!#REF!,7,0),"")</f>
        <v/>
      </c>
      <c r="E431" s="18"/>
      <c r="F431" s="20"/>
      <c r="G431" s="21">
        <f t="shared" ca="1" si="7"/>
        <v>45987.21632615741</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t="str">
        <f>IFERROR(VLOOKUP(#REF!,DB!#REF!,7,0),"")</f>
        <v/>
      </c>
      <c r="E432" s="18"/>
      <c r="F432" s="20"/>
      <c r="G432" s="21">
        <f t="shared" ca="1" si="7"/>
        <v>45987.21632615741</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t="str">
        <f>IFERROR(VLOOKUP(#REF!,DB!#REF!,7,0),"")</f>
        <v/>
      </c>
      <c r="E433" s="18"/>
      <c r="F433" s="20"/>
      <c r="G433" s="21">
        <f t="shared" ca="1" si="7"/>
        <v>45987.21632615741</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t="str">
        <f>IFERROR(VLOOKUP(#REF!,DB!#REF!,7,0),"")</f>
        <v/>
      </c>
      <c r="E434" s="18"/>
      <c r="F434" s="20"/>
      <c r="G434" s="21">
        <f t="shared" ca="1" si="7"/>
        <v>45987.21632615741</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t="str">
        <f>IFERROR(VLOOKUP(#REF!,DB!#REF!,7,0),"")</f>
        <v/>
      </c>
      <c r="E435" s="18"/>
      <c r="F435" s="20"/>
      <c r="G435" s="21">
        <f t="shared" ca="1" si="7"/>
        <v>45987.21632615741</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t="str">
        <f>IFERROR(VLOOKUP(#REF!,DB!#REF!,7,0),"")</f>
        <v/>
      </c>
      <c r="E436" s="18"/>
      <c r="F436" s="20"/>
      <c r="G436" s="21">
        <f t="shared" ca="1" si="7"/>
        <v>45987.21632615741</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t="str">
        <f>IFERROR(VLOOKUP(#REF!,DB!#REF!,7,0),"")</f>
        <v/>
      </c>
      <c r="E437" s="18"/>
      <c r="F437" s="20"/>
      <c r="G437" s="21">
        <f t="shared" ca="1" si="7"/>
        <v>45987.21632615741</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t="str">
        <f>IFERROR(VLOOKUP(#REF!,DB!#REF!,7,0),"")</f>
        <v/>
      </c>
      <c r="E438" s="18"/>
      <c r="F438" s="20"/>
      <c r="G438" s="21">
        <f t="shared" ca="1" si="7"/>
        <v>45987.21632615741</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t="str">
        <f>IFERROR(VLOOKUP(#REF!,DB!#REF!,7,0),"")</f>
        <v/>
      </c>
      <c r="E439" s="18"/>
      <c r="F439" s="20"/>
      <c r="G439" s="21">
        <f t="shared" ca="1" si="7"/>
        <v>45987.21632615741</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t="str">
        <f>IFERROR(VLOOKUP(#REF!,DB!#REF!,7,0),"")</f>
        <v/>
      </c>
      <c r="E440" s="18"/>
      <c r="F440" s="20"/>
      <c r="G440" s="21">
        <f t="shared" ca="1" si="7"/>
        <v>45987.21632615741</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t="str">
        <f>IFERROR(VLOOKUP(#REF!,DB!#REF!,7,0),"")</f>
        <v/>
      </c>
      <c r="E441" s="18"/>
      <c r="F441" s="20"/>
      <c r="G441" s="21">
        <f t="shared" ca="1" si="7"/>
        <v>45987.21632615741</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t="str">
        <f>IFERROR(VLOOKUP(#REF!,DB!#REF!,7,0),"")</f>
        <v/>
      </c>
      <c r="E442" s="18"/>
      <c r="F442" s="20"/>
      <c r="G442" s="21">
        <f t="shared" ca="1" si="7"/>
        <v>45987.21632615741</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t="str">
        <f>IFERROR(VLOOKUP(#REF!,DB!#REF!,7,0),"")</f>
        <v/>
      </c>
      <c r="E443" s="18"/>
      <c r="F443" s="20"/>
      <c r="G443" s="21">
        <f t="shared" ca="1" si="7"/>
        <v>45987.21632615741</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t="str">
        <f>IFERROR(VLOOKUP(#REF!,DB!#REF!,7,0),"")</f>
        <v/>
      </c>
      <c r="E444" s="18"/>
      <c r="F444" s="20"/>
      <c r="G444" s="21">
        <f t="shared" ca="1" si="7"/>
        <v>45987.21632615741</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t="str">
        <f>IFERROR(VLOOKUP(#REF!,DB!#REF!,7,0),"")</f>
        <v/>
      </c>
      <c r="E445" s="18"/>
      <c r="F445" s="20"/>
      <c r="G445" s="21">
        <f t="shared" ca="1" si="7"/>
        <v>45987.21632615741</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t="str">
        <f>IFERROR(VLOOKUP(#REF!,DB!#REF!,7,0),"")</f>
        <v/>
      </c>
      <c r="E446" s="18"/>
      <c r="F446" s="20"/>
      <c r="G446" s="21">
        <f t="shared" ca="1" si="7"/>
        <v>45987.21632615741</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t="str">
        <f>IFERROR(VLOOKUP(#REF!,DB!#REF!,7,0),"")</f>
        <v/>
      </c>
      <c r="E447" s="18"/>
      <c r="F447" s="20"/>
      <c r="G447" s="21">
        <f t="shared" ca="1" si="7"/>
        <v>45987.21632615741</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t="str">
        <f>IFERROR(VLOOKUP(#REF!,DB!#REF!,7,0),"")</f>
        <v/>
      </c>
      <c r="E448" s="18"/>
      <c r="F448" s="20"/>
      <c r="G448" s="21">
        <f t="shared" ca="1" si="7"/>
        <v>45987.21632615741</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t="str">
        <f>IFERROR(VLOOKUP(#REF!,DB!#REF!,7,0),"")</f>
        <v/>
      </c>
      <c r="E449" s="18"/>
      <c r="F449" s="20"/>
      <c r="G449" s="21">
        <f t="shared" ca="1" si="7"/>
        <v>45987.21632615741</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t="str">
        <f>IFERROR(VLOOKUP(#REF!,DB!#REF!,7,0),"")</f>
        <v/>
      </c>
      <c r="E450" s="18"/>
      <c r="F450" s="20"/>
      <c r="G450" s="21">
        <f t="shared" ca="1" si="7"/>
        <v>45987.21632615741</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t="str">
        <f>IFERROR(VLOOKUP(#REF!,DB!#REF!,7,0),"")</f>
        <v/>
      </c>
      <c r="E451" s="18"/>
      <c r="F451" s="20"/>
      <c r="G451" s="21">
        <f t="shared" ca="1" si="7"/>
        <v>45987.21632615741</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t="str">
        <f>IFERROR(VLOOKUP(#REF!,DB!#REF!,7,0),"")</f>
        <v/>
      </c>
      <c r="E452" s="18"/>
      <c r="F452" s="20"/>
      <c r="G452" s="21">
        <f t="shared" ca="1" si="7"/>
        <v>45987.21632615741</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t="str">
        <f>IFERROR(VLOOKUP(#REF!,DB!#REF!,7,0),"")</f>
        <v/>
      </c>
      <c r="E453" s="18"/>
      <c r="F453" s="20"/>
      <c r="G453" s="21">
        <f t="shared" ca="1" si="7"/>
        <v>45987.21632615741</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t="str">
        <f>IFERROR(VLOOKUP(#REF!,DB!#REF!,7,0),"")</f>
        <v/>
      </c>
      <c r="E454" s="18"/>
      <c r="F454" s="20"/>
      <c r="G454" s="21">
        <f t="shared" ca="1" si="7"/>
        <v>45987.21632615741</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t="str">
        <f>IFERROR(VLOOKUP(#REF!,DB!#REF!,7,0),"")</f>
        <v/>
      </c>
      <c r="E455" s="18"/>
      <c r="F455" s="20"/>
      <c r="G455" s="21">
        <f t="shared" ca="1" si="7"/>
        <v>45987.21632615741</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t="str">
        <f>IFERROR(VLOOKUP(#REF!,DB!#REF!,7,0),"")</f>
        <v/>
      </c>
      <c r="E456" s="18"/>
      <c r="F456" s="20"/>
      <c r="G456" s="21">
        <f t="shared" ca="1" si="7"/>
        <v>45987.21632615741</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t="str">
        <f>IFERROR(VLOOKUP(#REF!,DB!#REF!,7,0),"")</f>
        <v/>
      </c>
      <c r="E457" s="18"/>
      <c r="F457" s="20"/>
      <c r="G457" s="21">
        <f t="shared" ca="1" si="7"/>
        <v>45987.21632615741</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t="str">
        <f>IFERROR(VLOOKUP(#REF!,DB!#REF!,7,0),"")</f>
        <v/>
      </c>
      <c r="E458" s="18"/>
      <c r="F458" s="20"/>
      <c r="G458" s="21">
        <f t="shared" ca="1" si="7"/>
        <v>45987.21632615741</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t="str">
        <f>IFERROR(VLOOKUP(#REF!,DB!#REF!,7,0),"")</f>
        <v/>
      </c>
      <c r="E459" s="18"/>
      <c r="F459" s="20"/>
      <c r="G459" s="21">
        <f t="shared" ca="1" si="7"/>
        <v>45987.21632615741</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t="str">
        <f>IFERROR(VLOOKUP(#REF!,DB!#REF!,7,0),"")</f>
        <v/>
      </c>
      <c r="E460" s="18"/>
      <c r="F460" s="20"/>
      <c r="G460" s="21">
        <f t="shared" ca="1" si="7"/>
        <v>45987.21632615741</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t="str">
        <f>IFERROR(VLOOKUP(#REF!,DB!#REF!,7,0),"")</f>
        <v/>
      </c>
      <c r="E461" s="18"/>
      <c r="F461" s="20"/>
      <c r="G461" s="21">
        <f t="shared" ca="1" si="7"/>
        <v>45987.21632615741</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t="str">
        <f>IFERROR(VLOOKUP(#REF!,DB!#REF!,7,0),"")</f>
        <v/>
      </c>
      <c r="E462" s="18"/>
      <c r="F462" s="20"/>
      <c r="G462" s="21">
        <f t="shared" ca="1" si="7"/>
        <v>45987.21632615741</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t="str">
        <f>IFERROR(VLOOKUP(#REF!,DB!#REF!,7,0),"")</f>
        <v/>
      </c>
      <c r="E463" s="18"/>
      <c r="F463" s="20"/>
      <c r="G463" s="21">
        <f t="shared" ca="1" si="7"/>
        <v>45987.21632615741</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t="str">
        <f>IFERROR(VLOOKUP(#REF!,DB!#REF!,7,0),"")</f>
        <v/>
      </c>
      <c r="E464" s="18"/>
      <c r="F464" s="20"/>
      <c r="G464" s="21">
        <f t="shared" ca="1" si="7"/>
        <v>45987.21632615741</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t="str">
        <f>IFERROR(VLOOKUP(#REF!,DB!#REF!,7,0),"")</f>
        <v/>
      </c>
      <c r="E465" s="18"/>
      <c r="F465" s="20"/>
      <c r="G465" s="21">
        <f t="shared" ca="1" si="7"/>
        <v>45987.21632615741</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t="str">
        <f>IFERROR(VLOOKUP(#REF!,DB!#REF!,7,0),"")</f>
        <v/>
      </c>
      <c r="E466" s="18"/>
      <c r="F466" s="20"/>
      <c r="G466" s="21">
        <f t="shared" ca="1" si="7"/>
        <v>45987.21632615741</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t="str">
        <f>IFERROR(VLOOKUP(#REF!,DB!#REF!,7,0),"")</f>
        <v/>
      </c>
      <c r="E467" s="18"/>
      <c r="F467" s="20"/>
      <c r="G467" s="21">
        <f t="shared" ca="1" si="7"/>
        <v>45987.21632615741</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t="str">
        <f>IFERROR(VLOOKUP(#REF!,DB!#REF!,7,0),"")</f>
        <v/>
      </c>
      <c r="E468" s="18"/>
      <c r="F468" s="20"/>
      <c r="G468" s="21">
        <f t="shared" ca="1" si="7"/>
        <v>45987.21632615741</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t="str">
        <f>IFERROR(VLOOKUP(#REF!,DB!#REF!,7,0),"")</f>
        <v/>
      </c>
      <c r="E469" s="18"/>
      <c r="F469" s="20"/>
      <c r="G469" s="21">
        <f t="shared" ca="1" si="7"/>
        <v>45987.21632615741</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t="str">
        <f>IFERROR(VLOOKUP(#REF!,DB!#REF!,7,0),"")</f>
        <v/>
      </c>
      <c r="E470" s="18"/>
      <c r="F470" s="20"/>
      <c r="G470" s="21">
        <f t="shared" ca="1" si="7"/>
        <v>45987.21632615741</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t="str">
        <f>IFERROR(VLOOKUP(#REF!,DB!#REF!,7,0),"")</f>
        <v/>
      </c>
      <c r="E471" s="18"/>
      <c r="F471" s="20"/>
      <c r="G471" s="21">
        <f t="shared" ca="1" si="7"/>
        <v>45987.21632615741</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t="str">
        <f>IFERROR(VLOOKUP(#REF!,DB!#REF!,7,0),"")</f>
        <v/>
      </c>
      <c r="E472" s="18"/>
      <c r="F472" s="20"/>
      <c r="G472" s="21">
        <f t="shared" ca="1" si="7"/>
        <v>45987.21632615741</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t="str">
        <f>IFERROR(VLOOKUP(#REF!,DB!#REF!,7,0),"")</f>
        <v/>
      </c>
      <c r="E473" s="18"/>
      <c r="F473" s="20"/>
      <c r="G473" s="21">
        <f t="shared" ca="1" si="7"/>
        <v>45987.21632615741</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t="str">
        <f>IFERROR(VLOOKUP(#REF!,DB!#REF!,7,0),"")</f>
        <v/>
      </c>
      <c r="E474" s="18"/>
      <c r="F474" s="20"/>
      <c r="G474" s="21">
        <f t="shared" ca="1" si="7"/>
        <v>45987.21632615741</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t="str">
        <f>IFERROR(VLOOKUP(#REF!,DB!#REF!,7,0),"")</f>
        <v/>
      </c>
      <c r="E475" s="18"/>
      <c r="F475" s="20"/>
      <c r="G475" s="21">
        <f t="shared" ca="1" si="7"/>
        <v>45987.21632615741</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t="str">
        <f>IFERROR(VLOOKUP(#REF!,DB!#REF!,7,0),"")</f>
        <v/>
      </c>
      <c r="E476" s="18"/>
      <c r="F476" s="20"/>
      <c r="G476" s="21">
        <f t="shared" ca="1" si="7"/>
        <v>45987.21632615741</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t="str">
        <f>IFERROR(VLOOKUP(#REF!,DB!#REF!,7,0),"")</f>
        <v/>
      </c>
      <c r="E477" s="18"/>
      <c r="F477" s="20"/>
      <c r="G477" s="21">
        <f t="shared" ca="1" si="7"/>
        <v>45987.21632615741</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t="str">
        <f>IFERROR(VLOOKUP(#REF!,DB!#REF!,7,0),"")</f>
        <v/>
      </c>
      <c r="E478" s="18"/>
      <c r="F478" s="20"/>
      <c r="G478" s="21">
        <f t="shared" ca="1" si="7"/>
        <v>45987.21632615741</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t="str">
        <f>IFERROR(VLOOKUP(#REF!,DB!#REF!,7,0),"")</f>
        <v/>
      </c>
      <c r="E479" s="18"/>
      <c r="F479" s="20"/>
      <c r="G479" s="21">
        <f t="shared" ca="1" si="7"/>
        <v>45987.21632615741</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t="str">
        <f>IFERROR(VLOOKUP(#REF!,DB!#REF!,7,0),"")</f>
        <v/>
      </c>
      <c r="E480" s="18"/>
      <c r="F480" s="20"/>
      <c r="G480" s="21">
        <f t="shared" ca="1" si="7"/>
        <v>45987.21632615741</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t="str">
        <f>IFERROR(VLOOKUP(#REF!,DB!#REF!,7,0),"")</f>
        <v/>
      </c>
      <c r="E481" s="18"/>
      <c r="F481" s="20"/>
      <c r="G481" s="21">
        <f t="shared" ca="1" si="7"/>
        <v>45987.21632615741</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t="str">
        <f>IFERROR(VLOOKUP(#REF!,DB!#REF!,7,0),"")</f>
        <v/>
      </c>
      <c r="E482" s="18"/>
      <c r="F482" s="20"/>
      <c r="G482" s="21">
        <f t="shared" ca="1" si="7"/>
        <v>45987.21632615741</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t="str">
        <f>IFERROR(VLOOKUP(#REF!,DB!#REF!,7,0),"")</f>
        <v/>
      </c>
      <c r="E483" s="18"/>
      <c r="F483" s="20"/>
      <c r="G483" s="21">
        <f t="shared" ca="1" si="7"/>
        <v>45987.21632615741</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t="str">
        <f>IFERROR(VLOOKUP(#REF!,DB!#REF!,7,0),"")</f>
        <v/>
      </c>
      <c r="E484" s="18"/>
      <c r="F484" s="20"/>
      <c r="G484" s="21">
        <f t="shared" ca="1" si="7"/>
        <v>45987.21632615741</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t="str">
        <f>IFERROR(VLOOKUP(#REF!,DB!#REF!,7,0),"")</f>
        <v/>
      </c>
      <c r="E485" s="18"/>
      <c r="F485" s="20"/>
      <c r="G485" s="21">
        <f t="shared" ca="1" si="7"/>
        <v>45987.21632615741</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t="str">
        <f>IFERROR(VLOOKUP(#REF!,DB!#REF!,7,0),"")</f>
        <v/>
      </c>
      <c r="E486" s="18"/>
      <c r="F486" s="20"/>
      <c r="G486" s="21">
        <f t="shared" ca="1" si="7"/>
        <v>45987.21632615741</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t="str">
        <f>IFERROR(VLOOKUP(#REF!,DB!#REF!,7,0),"")</f>
        <v/>
      </c>
      <c r="E487" s="18"/>
      <c r="F487" s="20"/>
      <c r="G487" s="21">
        <f t="shared" ca="1" si="7"/>
        <v>45987.21632615741</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t="str">
        <f>IFERROR(VLOOKUP(#REF!,DB!#REF!,7,0),"")</f>
        <v/>
      </c>
      <c r="E488" s="18"/>
      <c r="F488" s="20"/>
      <c r="G488" s="21">
        <f t="shared" ca="1" si="7"/>
        <v>45987.21632615741</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t="str">
        <f>IFERROR(VLOOKUP(#REF!,DB!#REF!,7,0),"")</f>
        <v/>
      </c>
      <c r="E489" s="18"/>
      <c r="F489" s="20"/>
      <c r="G489" s="21">
        <f t="shared" ca="1" si="7"/>
        <v>45987.21632615741</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t="str">
        <f>IFERROR(VLOOKUP(#REF!,DB!#REF!,7,0),"")</f>
        <v/>
      </c>
      <c r="E490" s="18"/>
      <c r="F490" s="20"/>
      <c r="G490" s="21">
        <f t="shared" ca="1" si="7"/>
        <v>45987.21632615741</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t="str">
        <f>IFERROR(VLOOKUP(#REF!,DB!#REF!,7,0),"")</f>
        <v/>
      </c>
      <c r="E491" s="18"/>
      <c r="F491" s="20"/>
      <c r="G491" s="21">
        <f t="shared" ca="1" si="7"/>
        <v>45987.21632615741</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t="str">
        <f>IFERROR(VLOOKUP(#REF!,DB!#REF!,7,0),"")</f>
        <v/>
      </c>
      <c r="E492" s="18"/>
      <c r="F492" s="20"/>
      <c r="G492" s="21">
        <f t="shared" ca="1" si="7"/>
        <v>45987.21632615741</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t="str">
        <f>IFERROR(VLOOKUP(#REF!,DB!#REF!,7,0),"")</f>
        <v/>
      </c>
      <c r="E493" s="18"/>
      <c r="F493" s="20"/>
      <c r="G493" s="21">
        <f t="shared" ca="1" si="7"/>
        <v>45987.21632615741</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t="str">
        <f>IFERROR(VLOOKUP(#REF!,DB!#REF!,7,0),"")</f>
        <v/>
      </c>
      <c r="E494" s="18"/>
      <c r="F494" s="20"/>
      <c r="G494" s="21">
        <f t="shared" ref="G494:G557" ca="1" si="8">IFERROR(NOW()-F494,"-")</f>
        <v>45987.21632615741</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t="str">
        <f>IFERROR(VLOOKUP(#REF!,DB!#REF!,7,0),"")</f>
        <v/>
      </c>
      <c r="E495" s="18"/>
      <c r="F495" s="20"/>
      <c r="G495" s="21">
        <f t="shared" ca="1" si="8"/>
        <v>45987.21632615741</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t="str">
        <f>IFERROR(VLOOKUP(#REF!,DB!#REF!,7,0),"")</f>
        <v/>
      </c>
      <c r="E496" s="18"/>
      <c r="F496" s="20"/>
      <c r="G496" s="21">
        <f t="shared" ca="1" si="8"/>
        <v>45987.21632615741</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t="str">
        <f>IFERROR(VLOOKUP(#REF!,DB!#REF!,7,0),"")</f>
        <v/>
      </c>
      <c r="E497" s="18"/>
      <c r="F497" s="20"/>
      <c r="G497" s="21">
        <f t="shared" ca="1" si="8"/>
        <v>45987.21632615741</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t="str">
        <f>IFERROR(VLOOKUP(#REF!,DB!#REF!,7,0),"")</f>
        <v/>
      </c>
      <c r="E498" s="18"/>
      <c r="F498" s="20"/>
      <c r="G498" s="21">
        <f t="shared" ca="1" si="8"/>
        <v>45987.21632615741</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t="str">
        <f>IFERROR(VLOOKUP(#REF!,DB!#REF!,7,0),"")</f>
        <v/>
      </c>
      <c r="E499" s="18"/>
      <c r="F499" s="20"/>
      <c r="G499" s="21">
        <f t="shared" ca="1" si="8"/>
        <v>45987.21632615741</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t="str">
        <f>IFERROR(VLOOKUP(#REF!,DB!#REF!,7,0),"")</f>
        <v/>
      </c>
      <c r="E500" s="18"/>
      <c r="F500" s="20"/>
      <c r="G500" s="21">
        <f t="shared" ca="1" si="8"/>
        <v>45987.21632615741</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t="str">
        <f>IFERROR(VLOOKUP(#REF!,DB!#REF!,7,0),"")</f>
        <v/>
      </c>
      <c r="E501" s="18"/>
      <c r="F501" s="20"/>
      <c r="G501" s="21">
        <f t="shared" ca="1" si="8"/>
        <v>45987.21632615741</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t="str">
        <f>IFERROR(VLOOKUP(#REF!,DB!#REF!,7,0),"")</f>
        <v/>
      </c>
      <c r="E502" s="18"/>
      <c r="F502" s="20"/>
      <c r="G502" s="21">
        <f t="shared" ca="1" si="8"/>
        <v>45987.21632615741</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t="str">
        <f>IFERROR(VLOOKUP(#REF!,DB!#REF!,7,0),"")</f>
        <v/>
      </c>
      <c r="E503" s="18"/>
      <c r="F503" s="20"/>
      <c r="G503" s="21">
        <f t="shared" ca="1" si="8"/>
        <v>45987.21632615741</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t="str">
        <f>IFERROR(VLOOKUP(#REF!,DB!#REF!,7,0),"")</f>
        <v/>
      </c>
      <c r="E504" s="18"/>
      <c r="F504" s="20"/>
      <c r="G504" s="21">
        <f t="shared" ca="1" si="8"/>
        <v>45987.21632615741</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t="str">
        <f>IFERROR(VLOOKUP(#REF!,DB!#REF!,7,0),"")</f>
        <v/>
      </c>
      <c r="E505" s="18"/>
      <c r="F505" s="20"/>
      <c r="G505" s="21">
        <f t="shared" ca="1" si="8"/>
        <v>45987.21632615741</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t="str">
        <f>IFERROR(VLOOKUP(#REF!,DB!#REF!,7,0),"")</f>
        <v/>
      </c>
      <c r="E506" s="18"/>
      <c r="F506" s="20"/>
      <c r="G506" s="21">
        <f t="shared" ca="1" si="8"/>
        <v>45987.21632615741</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t="str">
        <f>IFERROR(VLOOKUP(#REF!,DB!#REF!,7,0),"")</f>
        <v/>
      </c>
      <c r="E507" s="18"/>
      <c r="F507" s="20"/>
      <c r="G507" s="21">
        <f t="shared" ca="1" si="8"/>
        <v>45987.21632615741</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t="str">
        <f>IFERROR(VLOOKUP(#REF!,DB!#REF!,7,0),"")</f>
        <v/>
      </c>
      <c r="E508" s="18"/>
      <c r="F508" s="20"/>
      <c r="G508" s="21">
        <f t="shared" ca="1" si="8"/>
        <v>45987.21632615741</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t="str">
        <f>IFERROR(VLOOKUP(#REF!,DB!#REF!,7,0),"")</f>
        <v/>
      </c>
      <c r="E509" s="18"/>
      <c r="F509" s="20"/>
      <c r="G509" s="21">
        <f t="shared" ca="1" si="8"/>
        <v>45987.21632615741</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t="str">
        <f>IFERROR(VLOOKUP(#REF!,DB!#REF!,7,0),"")</f>
        <v/>
      </c>
      <c r="E510" s="18"/>
      <c r="F510" s="20"/>
      <c r="G510" s="21">
        <f t="shared" ca="1" si="8"/>
        <v>45987.21632615741</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t="str">
        <f>IFERROR(VLOOKUP(#REF!,DB!#REF!,7,0),"")</f>
        <v/>
      </c>
      <c r="E511" s="18"/>
      <c r="F511" s="20"/>
      <c r="G511" s="21">
        <f t="shared" ca="1" si="8"/>
        <v>45987.21632615741</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t="str">
        <f>IFERROR(VLOOKUP(#REF!,DB!#REF!,7,0),"")</f>
        <v/>
      </c>
      <c r="E512" s="18"/>
      <c r="F512" s="20"/>
      <c r="G512" s="21">
        <f t="shared" ca="1" si="8"/>
        <v>45987.21632615741</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t="str">
        <f>IFERROR(VLOOKUP(#REF!,DB!#REF!,7,0),"")</f>
        <v/>
      </c>
      <c r="E513" s="18"/>
      <c r="F513" s="20"/>
      <c r="G513" s="21">
        <f t="shared" ca="1" si="8"/>
        <v>45987.21632615741</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t="str">
        <f>IFERROR(VLOOKUP(#REF!,DB!#REF!,7,0),"")</f>
        <v/>
      </c>
      <c r="E514" s="18"/>
      <c r="F514" s="20"/>
      <c r="G514" s="21">
        <f t="shared" ca="1" si="8"/>
        <v>45987.21632615741</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t="str">
        <f>IFERROR(VLOOKUP(#REF!,DB!#REF!,7,0),"")</f>
        <v/>
      </c>
      <c r="E515" s="18"/>
      <c r="F515" s="20"/>
      <c r="G515" s="21">
        <f t="shared" ca="1" si="8"/>
        <v>45987.21632615741</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t="str">
        <f>IFERROR(VLOOKUP(#REF!,DB!#REF!,7,0),"")</f>
        <v/>
      </c>
      <c r="E516" s="18"/>
      <c r="F516" s="20"/>
      <c r="G516" s="21">
        <f t="shared" ca="1" si="8"/>
        <v>45987.21632615741</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t="str">
        <f>IFERROR(VLOOKUP(#REF!,DB!#REF!,7,0),"")</f>
        <v/>
      </c>
      <c r="E517" s="18"/>
      <c r="F517" s="20"/>
      <c r="G517" s="21">
        <f t="shared" ca="1" si="8"/>
        <v>45987.21632615741</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t="str">
        <f>IFERROR(VLOOKUP(#REF!,DB!#REF!,7,0),"")</f>
        <v/>
      </c>
      <c r="E518" s="18"/>
      <c r="F518" s="20"/>
      <c r="G518" s="21">
        <f t="shared" ca="1" si="8"/>
        <v>45987.21632615741</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t="str">
        <f>IFERROR(VLOOKUP(#REF!,DB!#REF!,7,0),"")</f>
        <v/>
      </c>
      <c r="E519" s="18"/>
      <c r="F519" s="20"/>
      <c r="G519" s="21">
        <f t="shared" ca="1" si="8"/>
        <v>45987.21632615741</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t="str">
        <f>IFERROR(VLOOKUP(#REF!,DB!#REF!,7,0),"")</f>
        <v/>
      </c>
      <c r="E520" s="18"/>
      <c r="F520" s="20"/>
      <c r="G520" s="21">
        <f t="shared" ca="1" si="8"/>
        <v>45987.21632615741</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t="str">
        <f>IFERROR(VLOOKUP(#REF!,DB!#REF!,7,0),"")</f>
        <v/>
      </c>
      <c r="E521" s="18"/>
      <c r="F521" s="20"/>
      <c r="G521" s="21">
        <f t="shared" ca="1" si="8"/>
        <v>45987.21632615741</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t="str">
        <f>IFERROR(VLOOKUP(#REF!,DB!#REF!,7,0),"")</f>
        <v/>
      </c>
      <c r="E522" s="18"/>
      <c r="F522" s="20"/>
      <c r="G522" s="21">
        <f t="shared" ca="1" si="8"/>
        <v>45987.21632615741</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t="str">
        <f>IFERROR(VLOOKUP(#REF!,DB!#REF!,7,0),"")</f>
        <v/>
      </c>
      <c r="E523" s="18"/>
      <c r="F523" s="20"/>
      <c r="G523" s="21">
        <f t="shared" ca="1" si="8"/>
        <v>45987.21632615741</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t="str">
        <f>IFERROR(VLOOKUP(#REF!,DB!#REF!,7,0),"")</f>
        <v/>
      </c>
      <c r="E524" s="18"/>
      <c r="F524" s="20"/>
      <c r="G524" s="21">
        <f t="shared" ca="1" si="8"/>
        <v>45987.21632615741</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t="str">
        <f>IFERROR(VLOOKUP(#REF!,DB!#REF!,7,0),"")</f>
        <v/>
      </c>
      <c r="E525" s="18"/>
      <c r="F525" s="20"/>
      <c r="G525" s="21">
        <f t="shared" ca="1" si="8"/>
        <v>45987.21632615741</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t="str">
        <f>IFERROR(VLOOKUP(#REF!,DB!#REF!,7,0),"")</f>
        <v/>
      </c>
      <c r="E526" s="18"/>
      <c r="F526" s="20"/>
      <c r="G526" s="21">
        <f t="shared" ca="1" si="8"/>
        <v>45987.21632615741</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t="str">
        <f>IFERROR(VLOOKUP(#REF!,DB!#REF!,7,0),"")</f>
        <v/>
      </c>
      <c r="E527" s="18"/>
      <c r="F527" s="20"/>
      <c r="G527" s="21">
        <f t="shared" ca="1" si="8"/>
        <v>45987.21632615741</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t="str">
        <f>IFERROR(VLOOKUP(#REF!,DB!#REF!,7,0),"")</f>
        <v/>
      </c>
      <c r="E528" s="18"/>
      <c r="F528" s="20"/>
      <c r="G528" s="21">
        <f t="shared" ca="1" si="8"/>
        <v>45987.21632615741</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t="str">
        <f>IFERROR(VLOOKUP(#REF!,DB!#REF!,7,0),"")</f>
        <v/>
      </c>
      <c r="E529" s="18"/>
      <c r="F529" s="20"/>
      <c r="G529" s="21">
        <f t="shared" ca="1" si="8"/>
        <v>45987.21632615741</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t="str">
        <f>IFERROR(VLOOKUP(#REF!,DB!#REF!,7,0),"")</f>
        <v/>
      </c>
      <c r="E530" s="18"/>
      <c r="F530" s="20"/>
      <c r="G530" s="21">
        <f t="shared" ca="1" si="8"/>
        <v>45987.21632615741</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t="str">
        <f>IFERROR(VLOOKUP(#REF!,DB!#REF!,7,0),"")</f>
        <v/>
      </c>
      <c r="E531" s="18"/>
      <c r="F531" s="20"/>
      <c r="G531" s="21">
        <f t="shared" ca="1" si="8"/>
        <v>45987.21632615741</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t="str">
        <f>IFERROR(VLOOKUP(#REF!,DB!#REF!,7,0),"")</f>
        <v/>
      </c>
      <c r="E532" s="18"/>
      <c r="F532" s="20"/>
      <c r="G532" s="21">
        <f t="shared" ca="1" si="8"/>
        <v>45987.21632615741</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t="str">
        <f>IFERROR(VLOOKUP(#REF!,DB!#REF!,7,0),"")</f>
        <v/>
      </c>
      <c r="E533" s="18"/>
      <c r="F533" s="20"/>
      <c r="G533" s="21">
        <f t="shared" ca="1" si="8"/>
        <v>45987.21632615741</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t="str">
        <f>IFERROR(VLOOKUP(#REF!,DB!#REF!,7,0),"")</f>
        <v/>
      </c>
      <c r="E534" s="18"/>
      <c r="F534" s="20"/>
      <c r="G534" s="21">
        <f t="shared" ca="1" si="8"/>
        <v>45987.21632615741</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t="str">
        <f>IFERROR(VLOOKUP(#REF!,DB!#REF!,7,0),"")</f>
        <v/>
      </c>
      <c r="E535" s="18"/>
      <c r="F535" s="20"/>
      <c r="G535" s="21">
        <f t="shared" ca="1" si="8"/>
        <v>45987.21632615741</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t="str">
        <f>IFERROR(VLOOKUP(#REF!,DB!#REF!,7,0),"")</f>
        <v/>
      </c>
      <c r="E536" s="18"/>
      <c r="F536" s="20"/>
      <c r="G536" s="21">
        <f t="shared" ca="1" si="8"/>
        <v>45987.21632615741</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t="str">
        <f>IFERROR(VLOOKUP(#REF!,DB!#REF!,7,0),"")</f>
        <v/>
      </c>
      <c r="E537" s="18"/>
      <c r="F537" s="20"/>
      <c r="G537" s="21">
        <f t="shared" ca="1" si="8"/>
        <v>45987.21632615741</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t="str">
        <f>IFERROR(VLOOKUP(#REF!,DB!#REF!,7,0),"")</f>
        <v/>
      </c>
      <c r="E538" s="18"/>
      <c r="F538" s="20"/>
      <c r="G538" s="21">
        <f t="shared" ca="1" si="8"/>
        <v>45987.21632615741</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t="str">
        <f>IFERROR(VLOOKUP(#REF!,DB!#REF!,7,0),"")</f>
        <v/>
      </c>
      <c r="E539" s="18"/>
      <c r="F539" s="20"/>
      <c r="G539" s="21">
        <f t="shared" ca="1" si="8"/>
        <v>45987.21632615741</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t="str">
        <f>IFERROR(VLOOKUP(#REF!,DB!#REF!,7,0),"")</f>
        <v/>
      </c>
      <c r="E540" s="18"/>
      <c r="F540" s="20"/>
      <c r="G540" s="21">
        <f t="shared" ca="1" si="8"/>
        <v>45987.21632615741</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t="str">
        <f>IFERROR(VLOOKUP(#REF!,DB!#REF!,7,0),"")</f>
        <v/>
      </c>
      <c r="E541" s="18"/>
      <c r="F541" s="20"/>
      <c r="G541" s="21">
        <f t="shared" ca="1" si="8"/>
        <v>45987.21632615741</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t="str">
        <f>IFERROR(VLOOKUP(#REF!,DB!#REF!,7,0),"")</f>
        <v/>
      </c>
      <c r="E542" s="18"/>
      <c r="F542" s="20"/>
      <c r="G542" s="21">
        <f t="shared" ca="1" si="8"/>
        <v>45987.21632615741</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t="str">
        <f>IFERROR(VLOOKUP(#REF!,DB!#REF!,7,0),"")</f>
        <v/>
      </c>
      <c r="E543" s="18"/>
      <c r="F543" s="20"/>
      <c r="G543" s="21">
        <f t="shared" ca="1" si="8"/>
        <v>45987.21632615741</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t="str">
        <f>IFERROR(VLOOKUP(#REF!,DB!#REF!,7,0),"")</f>
        <v/>
      </c>
      <c r="E544" s="18"/>
      <c r="F544" s="20"/>
      <c r="G544" s="21">
        <f t="shared" ca="1" si="8"/>
        <v>45987.21632615741</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t="str">
        <f>IFERROR(VLOOKUP(#REF!,DB!#REF!,7,0),"")</f>
        <v/>
      </c>
      <c r="E545" s="18"/>
      <c r="F545" s="20"/>
      <c r="G545" s="21">
        <f t="shared" ca="1" si="8"/>
        <v>45987.21632615741</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t="str">
        <f>IFERROR(VLOOKUP(#REF!,DB!#REF!,7,0),"")</f>
        <v/>
      </c>
      <c r="E546" s="18"/>
      <c r="F546" s="20"/>
      <c r="G546" s="21">
        <f t="shared" ca="1" si="8"/>
        <v>45987.21632615741</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t="str">
        <f>IFERROR(VLOOKUP(#REF!,DB!#REF!,7,0),"")</f>
        <v/>
      </c>
      <c r="E547" s="18"/>
      <c r="F547" s="20"/>
      <c r="G547" s="21">
        <f t="shared" ca="1" si="8"/>
        <v>45987.21632615741</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t="str">
        <f>IFERROR(VLOOKUP(#REF!,DB!#REF!,7,0),"")</f>
        <v/>
      </c>
      <c r="E548" s="18"/>
      <c r="F548" s="20"/>
      <c r="G548" s="21">
        <f t="shared" ca="1" si="8"/>
        <v>45987.21632615741</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t="str">
        <f>IFERROR(VLOOKUP(#REF!,DB!#REF!,7,0),"")</f>
        <v/>
      </c>
      <c r="E549" s="18"/>
      <c r="F549" s="20"/>
      <c r="G549" s="21">
        <f t="shared" ca="1" si="8"/>
        <v>45987.21632615741</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t="str">
        <f>IFERROR(VLOOKUP(#REF!,DB!#REF!,7,0),"")</f>
        <v/>
      </c>
      <c r="E550" s="18"/>
      <c r="F550" s="20"/>
      <c r="G550" s="21">
        <f t="shared" ca="1" si="8"/>
        <v>45987.21632615741</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t="str">
        <f>IFERROR(VLOOKUP(#REF!,DB!#REF!,7,0),"")</f>
        <v/>
      </c>
      <c r="E551" s="18"/>
      <c r="F551" s="20"/>
      <c r="G551" s="21">
        <f t="shared" ca="1" si="8"/>
        <v>45987.21632615741</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t="str">
        <f>IFERROR(VLOOKUP(#REF!,DB!#REF!,7,0),"")</f>
        <v/>
      </c>
      <c r="E552" s="18"/>
      <c r="F552" s="20"/>
      <c r="G552" s="21">
        <f t="shared" ca="1" si="8"/>
        <v>45987.21632615741</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t="str">
        <f>IFERROR(VLOOKUP(#REF!,DB!#REF!,7,0),"")</f>
        <v/>
      </c>
      <c r="E553" s="18"/>
      <c r="F553" s="20"/>
      <c r="G553" s="21">
        <f t="shared" ca="1" si="8"/>
        <v>45987.21632615741</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t="str">
        <f>IFERROR(VLOOKUP(#REF!,DB!#REF!,7,0),"")</f>
        <v/>
      </c>
      <c r="E554" s="18"/>
      <c r="F554" s="20"/>
      <c r="G554" s="21">
        <f t="shared" ca="1" si="8"/>
        <v>45987.21632615741</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t="str">
        <f>IFERROR(VLOOKUP(#REF!,DB!#REF!,7,0),"")</f>
        <v/>
      </c>
      <c r="E555" s="18"/>
      <c r="F555" s="20"/>
      <c r="G555" s="21">
        <f t="shared" ca="1" si="8"/>
        <v>45987.21632615741</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t="str">
        <f>IFERROR(VLOOKUP(#REF!,DB!#REF!,7,0),"")</f>
        <v/>
      </c>
      <c r="E556" s="18"/>
      <c r="F556" s="20"/>
      <c r="G556" s="21">
        <f t="shared" ca="1" si="8"/>
        <v>45987.21632615741</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t="str">
        <f>IFERROR(VLOOKUP(#REF!,DB!#REF!,7,0),"")</f>
        <v/>
      </c>
      <c r="E557" s="18"/>
      <c r="F557" s="20"/>
      <c r="G557" s="21">
        <f t="shared" ca="1" si="8"/>
        <v>45987.21632615741</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t="str">
        <f>IFERROR(VLOOKUP(#REF!,DB!#REF!,7,0),"")</f>
        <v/>
      </c>
      <c r="E558" s="18"/>
      <c r="F558" s="20"/>
      <c r="G558" s="21">
        <f t="shared" ref="G558:G621" ca="1" si="9">IFERROR(NOW()-F558,"-")</f>
        <v>45987.21632615741</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t="str">
        <f>IFERROR(VLOOKUP(#REF!,DB!#REF!,7,0),"")</f>
        <v/>
      </c>
      <c r="E559" s="18"/>
      <c r="F559" s="20"/>
      <c r="G559" s="21">
        <f t="shared" ca="1" si="9"/>
        <v>45987.21632615741</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t="str">
        <f>IFERROR(VLOOKUP(#REF!,DB!#REF!,7,0),"")</f>
        <v/>
      </c>
      <c r="E560" s="18"/>
      <c r="F560" s="20"/>
      <c r="G560" s="21">
        <f t="shared" ca="1" si="9"/>
        <v>45987.21632615741</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t="str">
        <f>IFERROR(VLOOKUP(#REF!,DB!#REF!,7,0),"")</f>
        <v/>
      </c>
      <c r="E561" s="18"/>
      <c r="F561" s="20"/>
      <c r="G561" s="21">
        <f t="shared" ca="1" si="9"/>
        <v>45987.21632615741</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t="str">
        <f>IFERROR(VLOOKUP(#REF!,DB!#REF!,7,0),"")</f>
        <v/>
      </c>
      <c r="E562" s="18"/>
      <c r="F562" s="20"/>
      <c r="G562" s="21">
        <f t="shared" ca="1" si="9"/>
        <v>45987.21632615741</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t="str">
        <f>IFERROR(VLOOKUP(#REF!,DB!#REF!,7,0),"")</f>
        <v/>
      </c>
      <c r="E563" s="18"/>
      <c r="F563" s="20"/>
      <c r="G563" s="21">
        <f t="shared" ca="1" si="9"/>
        <v>45987.21632615741</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t="str">
        <f>IFERROR(VLOOKUP(#REF!,DB!#REF!,7,0),"")</f>
        <v/>
      </c>
      <c r="E564" s="18"/>
      <c r="F564" s="20"/>
      <c r="G564" s="21">
        <f t="shared" ca="1" si="9"/>
        <v>45987.21632615741</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t="str">
        <f>IFERROR(VLOOKUP(#REF!,DB!#REF!,7,0),"")</f>
        <v/>
      </c>
      <c r="E565" s="18"/>
      <c r="F565" s="20"/>
      <c r="G565" s="21">
        <f t="shared" ca="1" si="9"/>
        <v>45987.21632615741</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t="str">
        <f>IFERROR(VLOOKUP(#REF!,DB!#REF!,7,0),"")</f>
        <v/>
      </c>
      <c r="E566" s="18"/>
      <c r="F566" s="20"/>
      <c r="G566" s="21">
        <f t="shared" ca="1" si="9"/>
        <v>45987.21632615741</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t="str">
        <f>IFERROR(VLOOKUP(#REF!,DB!#REF!,7,0),"")</f>
        <v/>
      </c>
      <c r="E567" s="18"/>
      <c r="F567" s="20"/>
      <c r="G567" s="21">
        <f t="shared" ca="1" si="9"/>
        <v>45987.21632615741</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t="str">
        <f>IFERROR(VLOOKUP(#REF!,DB!#REF!,7,0),"")</f>
        <v/>
      </c>
      <c r="E568" s="18"/>
      <c r="F568" s="20"/>
      <c r="G568" s="21">
        <f t="shared" ca="1" si="9"/>
        <v>45987.21632615741</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t="str">
        <f>IFERROR(VLOOKUP(#REF!,DB!#REF!,7,0),"")</f>
        <v/>
      </c>
      <c r="E569" s="18"/>
      <c r="F569" s="20"/>
      <c r="G569" s="21">
        <f t="shared" ca="1" si="9"/>
        <v>45987.21632615741</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t="str">
        <f>IFERROR(VLOOKUP(#REF!,DB!#REF!,7,0),"")</f>
        <v/>
      </c>
      <c r="E570" s="18"/>
      <c r="F570" s="20"/>
      <c r="G570" s="21">
        <f t="shared" ca="1" si="9"/>
        <v>45987.21632615741</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t="str">
        <f>IFERROR(VLOOKUP(#REF!,DB!#REF!,7,0),"")</f>
        <v/>
      </c>
      <c r="E571" s="18"/>
      <c r="F571" s="20"/>
      <c r="G571" s="21">
        <f t="shared" ca="1" si="9"/>
        <v>45987.21632615741</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t="str">
        <f>IFERROR(VLOOKUP(#REF!,DB!#REF!,7,0),"")</f>
        <v/>
      </c>
      <c r="E572" s="18"/>
      <c r="F572" s="20"/>
      <c r="G572" s="21">
        <f t="shared" ca="1" si="9"/>
        <v>45987.21632615741</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t="str">
        <f>IFERROR(VLOOKUP(#REF!,DB!#REF!,7,0),"")</f>
        <v/>
      </c>
      <c r="E573" s="18"/>
      <c r="F573" s="20"/>
      <c r="G573" s="21">
        <f t="shared" ca="1" si="9"/>
        <v>45987.21632615741</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t="str">
        <f>IFERROR(VLOOKUP(#REF!,DB!#REF!,7,0),"")</f>
        <v/>
      </c>
      <c r="E574" s="18"/>
      <c r="F574" s="20"/>
      <c r="G574" s="21">
        <f t="shared" ca="1" si="9"/>
        <v>45987.21632615741</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t="str">
        <f>IFERROR(VLOOKUP(#REF!,DB!#REF!,7,0),"")</f>
        <v/>
      </c>
      <c r="E575" s="18"/>
      <c r="F575" s="20"/>
      <c r="G575" s="21">
        <f t="shared" ca="1" si="9"/>
        <v>45987.21632615741</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t="str">
        <f>IFERROR(VLOOKUP(#REF!,DB!#REF!,7,0),"")</f>
        <v/>
      </c>
      <c r="E576" s="18"/>
      <c r="F576" s="20"/>
      <c r="G576" s="21">
        <f t="shared" ca="1" si="9"/>
        <v>45987.21632615741</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t="str">
        <f>IFERROR(VLOOKUP(#REF!,DB!#REF!,7,0),"")</f>
        <v/>
      </c>
      <c r="E577" s="18"/>
      <c r="F577" s="20"/>
      <c r="G577" s="21">
        <f t="shared" ca="1" si="9"/>
        <v>45987.21632615741</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t="str">
        <f>IFERROR(VLOOKUP(#REF!,DB!#REF!,7,0),"")</f>
        <v/>
      </c>
      <c r="E578" s="18"/>
      <c r="F578" s="20"/>
      <c r="G578" s="21">
        <f t="shared" ca="1" si="9"/>
        <v>45987.21632615741</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t="str">
        <f>IFERROR(VLOOKUP(#REF!,DB!#REF!,7,0),"")</f>
        <v/>
      </c>
      <c r="E579" s="18"/>
      <c r="F579" s="20"/>
      <c r="G579" s="21">
        <f t="shared" ca="1" si="9"/>
        <v>45987.21632615741</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t="str">
        <f>IFERROR(VLOOKUP(#REF!,DB!#REF!,7,0),"")</f>
        <v/>
      </c>
      <c r="E580" s="18"/>
      <c r="F580" s="20"/>
      <c r="G580" s="21">
        <f t="shared" ca="1" si="9"/>
        <v>45987.21632615741</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t="str">
        <f>IFERROR(VLOOKUP(#REF!,DB!#REF!,7,0),"")</f>
        <v/>
      </c>
      <c r="E581" s="18"/>
      <c r="F581" s="20"/>
      <c r="G581" s="21">
        <f t="shared" ca="1" si="9"/>
        <v>45987.21632615741</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t="str">
        <f>IFERROR(VLOOKUP(#REF!,DB!#REF!,7,0),"")</f>
        <v/>
      </c>
      <c r="E582" s="18"/>
      <c r="F582" s="20"/>
      <c r="G582" s="21">
        <f t="shared" ca="1" si="9"/>
        <v>45987.21632615741</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t="str">
        <f>IFERROR(VLOOKUP(#REF!,DB!#REF!,7,0),"")</f>
        <v/>
      </c>
      <c r="E583" s="18"/>
      <c r="F583" s="20"/>
      <c r="G583" s="21">
        <f t="shared" ca="1" si="9"/>
        <v>45987.21632615741</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t="str">
        <f>IFERROR(VLOOKUP(#REF!,DB!#REF!,7,0),"")</f>
        <v/>
      </c>
      <c r="E584" s="18"/>
      <c r="F584" s="20"/>
      <c r="G584" s="21">
        <f t="shared" ca="1" si="9"/>
        <v>45987.21632615741</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t="str">
        <f>IFERROR(VLOOKUP(#REF!,DB!#REF!,7,0),"")</f>
        <v/>
      </c>
      <c r="E585" s="18"/>
      <c r="F585" s="20"/>
      <c r="G585" s="21">
        <f t="shared" ca="1" si="9"/>
        <v>45987.21632615741</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t="str">
        <f>IFERROR(VLOOKUP(#REF!,DB!#REF!,7,0),"")</f>
        <v/>
      </c>
      <c r="E586" s="18"/>
      <c r="F586" s="20"/>
      <c r="G586" s="21">
        <f t="shared" ca="1" si="9"/>
        <v>45987.21632615741</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t="str">
        <f>IFERROR(VLOOKUP(#REF!,DB!#REF!,7,0),"")</f>
        <v/>
      </c>
      <c r="E587" s="18"/>
      <c r="F587" s="20"/>
      <c r="G587" s="21">
        <f t="shared" ca="1" si="9"/>
        <v>45987.21632615741</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t="str">
        <f>IFERROR(VLOOKUP(#REF!,DB!#REF!,7,0),"")</f>
        <v/>
      </c>
      <c r="E588" s="18"/>
      <c r="F588" s="20"/>
      <c r="G588" s="21">
        <f t="shared" ca="1" si="9"/>
        <v>45987.21632615741</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t="str">
        <f>IFERROR(VLOOKUP(#REF!,DB!#REF!,7,0),"")</f>
        <v/>
      </c>
      <c r="E589" s="18"/>
      <c r="F589" s="20"/>
      <c r="G589" s="21">
        <f t="shared" ca="1" si="9"/>
        <v>45987.21632615741</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t="str">
        <f>IFERROR(VLOOKUP(#REF!,DB!#REF!,7,0),"")</f>
        <v/>
      </c>
      <c r="E590" s="18"/>
      <c r="F590" s="20"/>
      <c r="G590" s="21">
        <f t="shared" ca="1" si="9"/>
        <v>45987.21632615741</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t="str">
        <f>IFERROR(VLOOKUP(#REF!,DB!#REF!,7,0),"")</f>
        <v/>
      </c>
      <c r="E591" s="18"/>
      <c r="F591" s="20"/>
      <c r="G591" s="21">
        <f t="shared" ca="1" si="9"/>
        <v>45987.21632615741</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t="str">
        <f>IFERROR(VLOOKUP(#REF!,DB!#REF!,7,0),"")</f>
        <v/>
      </c>
      <c r="E592" s="18"/>
      <c r="F592" s="20"/>
      <c r="G592" s="21">
        <f t="shared" ca="1" si="9"/>
        <v>45987.21632615741</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t="str">
        <f>IFERROR(VLOOKUP(#REF!,DB!#REF!,7,0),"")</f>
        <v/>
      </c>
      <c r="E593" s="18"/>
      <c r="F593" s="20"/>
      <c r="G593" s="21">
        <f t="shared" ca="1" si="9"/>
        <v>45987.21632615741</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t="str">
        <f>IFERROR(VLOOKUP(#REF!,DB!#REF!,7,0),"")</f>
        <v/>
      </c>
      <c r="E594" s="18"/>
      <c r="F594" s="20"/>
      <c r="G594" s="21">
        <f t="shared" ca="1" si="9"/>
        <v>45987.21632615741</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t="str">
        <f>IFERROR(VLOOKUP(#REF!,DB!#REF!,7,0),"")</f>
        <v/>
      </c>
      <c r="E595" s="18"/>
      <c r="F595" s="20"/>
      <c r="G595" s="21">
        <f t="shared" ca="1" si="9"/>
        <v>45987.21632615741</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t="str">
        <f>IFERROR(VLOOKUP(#REF!,DB!#REF!,7,0),"")</f>
        <v/>
      </c>
      <c r="E596" s="18"/>
      <c r="F596" s="20"/>
      <c r="G596" s="21">
        <f t="shared" ca="1" si="9"/>
        <v>45987.21632615741</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t="str">
        <f>IFERROR(VLOOKUP(#REF!,DB!#REF!,7,0),"")</f>
        <v/>
      </c>
      <c r="E597" s="18"/>
      <c r="F597" s="20"/>
      <c r="G597" s="21">
        <f t="shared" ca="1" si="9"/>
        <v>45987.21632615741</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t="str">
        <f>IFERROR(VLOOKUP(#REF!,DB!#REF!,7,0),"")</f>
        <v/>
      </c>
      <c r="E598" s="18"/>
      <c r="F598" s="20"/>
      <c r="G598" s="21">
        <f t="shared" ca="1" si="9"/>
        <v>45987.21632615741</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t="str">
        <f>IFERROR(VLOOKUP(#REF!,DB!#REF!,7,0),"")</f>
        <v/>
      </c>
      <c r="E599" s="18"/>
      <c r="F599" s="20"/>
      <c r="G599" s="21">
        <f t="shared" ca="1" si="9"/>
        <v>45987.21632615741</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t="str">
        <f>IFERROR(VLOOKUP(#REF!,DB!#REF!,7,0),"")</f>
        <v/>
      </c>
      <c r="E600" s="18"/>
      <c r="F600" s="20"/>
      <c r="G600" s="21">
        <f t="shared" ca="1" si="9"/>
        <v>45987.21632615741</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t="str">
        <f>IFERROR(VLOOKUP(#REF!,DB!#REF!,7,0),"")</f>
        <v/>
      </c>
      <c r="E601" s="18"/>
      <c r="F601" s="20"/>
      <c r="G601" s="21">
        <f t="shared" ca="1" si="9"/>
        <v>45987.21632615741</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t="str">
        <f>IFERROR(VLOOKUP(#REF!,DB!#REF!,7,0),"")</f>
        <v/>
      </c>
      <c r="E602" s="18"/>
      <c r="F602" s="20"/>
      <c r="G602" s="21">
        <f t="shared" ca="1" si="9"/>
        <v>45987.21632615741</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t="str">
        <f>IFERROR(VLOOKUP(#REF!,DB!#REF!,7,0),"")</f>
        <v/>
      </c>
      <c r="E603" s="18"/>
      <c r="F603" s="20"/>
      <c r="G603" s="21">
        <f t="shared" ca="1" si="9"/>
        <v>45987.21632615741</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t="str">
        <f>IFERROR(VLOOKUP(#REF!,DB!#REF!,7,0),"")</f>
        <v/>
      </c>
      <c r="E604" s="18"/>
      <c r="F604" s="20"/>
      <c r="G604" s="21">
        <f t="shared" ca="1" si="9"/>
        <v>45987.21632615741</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t="str">
        <f>IFERROR(VLOOKUP(#REF!,DB!#REF!,7,0),"")</f>
        <v/>
      </c>
      <c r="E605" s="18"/>
      <c r="F605" s="20"/>
      <c r="G605" s="21">
        <f t="shared" ca="1" si="9"/>
        <v>45987.21632615741</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t="str">
        <f>IFERROR(VLOOKUP(#REF!,DB!#REF!,7,0),"")</f>
        <v/>
      </c>
      <c r="E606" s="18"/>
      <c r="F606" s="20"/>
      <c r="G606" s="21">
        <f t="shared" ca="1" si="9"/>
        <v>45987.21632615741</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t="str">
        <f>IFERROR(VLOOKUP(#REF!,DB!#REF!,7,0),"")</f>
        <v/>
      </c>
      <c r="E607" s="18"/>
      <c r="F607" s="20"/>
      <c r="G607" s="21">
        <f t="shared" ca="1" si="9"/>
        <v>45987.21632615741</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t="str">
        <f>IFERROR(VLOOKUP(#REF!,DB!#REF!,7,0),"")</f>
        <v/>
      </c>
      <c r="E608" s="18"/>
      <c r="F608" s="20"/>
      <c r="G608" s="21">
        <f t="shared" ca="1" si="9"/>
        <v>45987.21632615741</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t="str">
        <f>IFERROR(VLOOKUP(#REF!,DB!#REF!,7,0),"")</f>
        <v/>
      </c>
      <c r="E609" s="18"/>
      <c r="F609" s="20"/>
      <c r="G609" s="21">
        <f t="shared" ca="1" si="9"/>
        <v>45987.21632615741</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t="str">
        <f>IFERROR(VLOOKUP(#REF!,DB!#REF!,7,0),"")</f>
        <v/>
      </c>
      <c r="E610" s="18"/>
      <c r="F610" s="20"/>
      <c r="G610" s="21">
        <f t="shared" ca="1" si="9"/>
        <v>45987.21632615741</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t="str">
        <f>IFERROR(VLOOKUP(#REF!,DB!#REF!,7,0),"")</f>
        <v/>
      </c>
      <c r="E611" s="18"/>
      <c r="F611" s="20"/>
      <c r="G611" s="21">
        <f t="shared" ca="1" si="9"/>
        <v>45987.21632615741</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t="str">
        <f>IFERROR(VLOOKUP(#REF!,DB!#REF!,7,0),"")</f>
        <v/>
      </c>
      <c r="E612" s="18"/>
      <c r="F612" s="20"/>
      <c r="G612" s="21">
        <f t="shared" ca="1" si="9"/>
        <v>45987.21632615741</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t="str">
        <f>IFERROR(VLOOKUP(#REF!,DB!#REF!,7,0),"")</f>
        <v/>
      </c>
      <c r="E613" s="18"/>
      <c r="F613" s="20"/>
      <c r="G613" s="21">
        <f t="shared" ca="1" si="9"/>
        <v>45987.21632615741</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t="str">
        <f>IFERROR(VLOOKUP(#REF!,DB!#REF!,7,0),"")</f>
        <v/>
      </c>
      <c r="E614" s="18"/>
      <c r="F614" s="20"/>
      <c r="G614" s="21">
        <f t="shared" ca="1" si="9"/>
        <v>45987.21632615741</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t="str">
        <f>IFERROR(VLOOKUP(#REF!,DB!#REF!,7,0),"")</f>
        <v/>
      </c>
      <c r="E615" s="18"/>
      <c r="F615" s="20"/>
      <c r="G615" s="21">
        <f t="shared" ca="1" si="9"/>
        <v>45987.21632615741</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t="str">
        <f>IFERROR(VLOOKUP(#REF!,DB!#REF!,7,0),"")</f>
        <v/>
      </c>
      <c r="E616" s="18"/>
      <c r="F616" s="20"/>
      <c r="G616" s="21">
        <f t="shared" ca="1" si="9"/>
        <v>45987.21632615741</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t="str">
        <f>IFERROR(VLOOKUP(#REF!,DB!#REF!,7,0),"")</f>
        <v/>
      </c>
      <c r="E617" s="18"/>
      <c r="F617" s="20"/>
      <c r="G617" s="21">
        <f t="shared" ca="1" si="9"/>
        <v>45987.21632615741</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t="str">
        <f>IFERROR(VLOOKUP(#REF!,DB!#REF!,7,0),"")</f>
        <v/>
      </c>
      <c r="E618" s="18"/>
      <c r="F618" s="20"/>
      <c r="G618" s="21">
        <f t="shared" ca="1" si="9"/>
        <v>45987.21632615741</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t="str">
        <f>IFERROR(VLOOKUP(#REF!,DB!#REF!,7,0),"")</f>
        <v/>
      </c>
      <c r="E619" s="18"/>
      <c r="F619" s="20"/>
      <c r="G619" s="21">
        <f t="shared" ca="1" si="9"/>
        <v>45987.21632615741</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t="str">
        <f>IFERROR(VLOOKUP(#REF!,DB!#REF!,7,0),"")</f>
        <v/>
      </c>
      <c r="E620" s="18"/>
      <c r="F620" s="20"/>
      <c r="G620" s="21">
        <f t="shared" ca="1" si="9"/>
        <v>45987.21632615741</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t="str">
        <f>IFERROR(VLOOKUP(#REF!,DB!#REF!,7,0),"")</f>
        <v/>
      </c>
      <c r="E621" s="18"/>
      <c r="F621" s="20"/>
      <c r="G621" s="21">
        <f t="shared" ca="1" si="9"/>
        <v>45987.21632615741</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t="str">
        <f>IFERROR(VLOOKUP(#REF!,DB!#REF!,7,0),"")</f>
        <v/>
      </c>
      <c r="E622" s="18"/>
      <c r="F622" s="20"/>
      <c r="G622" s="21">
        <f t="shared" ref="G622:G685" ca="1" si="10">IFERROR(NOW()-F622,"-")</f>
        <v>45987.21632615741</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t="str">
        <f>IFERROR(VLOOKUP(#REF!,DB!#REF!,7,0),"")</f>
        <v/>
      </c>
      <c r="E623" s="18"/>
      <c r="F623" s="20"/>
      <c r="G623" s="21">
        <f t="shared" ca="1" si="10"/>
        <v>45987.21632615741</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t="str">
        <f>IFERROR(VLOOKUP(#REF!,DB!#REF!,7,0),"")</f>
        <v/>
      </c>
      <c r="E624" s="18"/>
      <c r="F624" s="20"/>
      <c r="G624" s="21">
        <f t="shared" ca="1" si="10"/>
        <v>45987.21632615741</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t="str">
        <f>IFERROR(VLOOKUP(#REF!,DB!#REF!,7,0),"")</f>
        <v/>
      </c>
      <c r="E625" s="18"/>
      <c r="F625" s="20"/>
      <c r="G625" s="21">
        <f t="shared" ca="1" si="10"/>
        <v>45987.21632615741</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t="str">
        <f>IFERROR(VLOOKUP(#REF!,DB!#REF!,7,0),"")</f>
        <v/>
      </c>
      <c r="E626" s="18"/>
      <c r="F626" s="20"/>
      <c r="G626" s="21">
        <f t="shared" ca="1" si="10"/>
        <v>45987.21632615741</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t="str">
        <f>IFERROR(VLOOKUP(#REF!,DB!#REF!,7,0),"")</f>
        <v/>
      </c>
      <c r="E627" s="18"/>
      <c r="F627" s="20"/>
      <c r="G627" s="21">
        <f t="shared" ca="1" si="10"/>
        <v>45987.21632615741</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t="str">
        <f>IFERROR(VLOOKUP(#REF!,DB!#REF!,7,0),"")</f>
        <v/>
      </c>
      <c r="E628" s="18"/>
      <c r="F628" s="20"/>
      <c r="G628" s="21">
        <f t="shared" ca="1" si="10"/>
        <v>45987.21632615741</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t="str">
        <f>IFERROR(VLOOKUP(#REF!,DB!#REF!,7,0),"")</f>
        <v/>
      </c>
      <c r="E629" s="18"/>
      <c r="F629" s="20"/>
      <c r="G629" s="21">
        <f t="shared" ca="1" si="10"/>
        <v>45987.21632615741</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t="str">
        <f>IFERROR(VLOOKUP(#REF!,DB!#REF!,7,0),"")</f>
        <v/>
      </c>
      <c r="E630" s="18"/>
      <c r="F630" s="20"/>
      <c r="G630" s="21">
        <f t="shared" ca="1" si="10"/>
        <v>45987.21632615741</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t="str">
        <f>IFERROR(VLOOKUP(#REF!,DB!#REF!,7,0),"")</f>
        <v/>
      </c>
      <c r="E631" s="18"/>
      <c r="F631" s="20"/>
      <c r="G631" s="21">
        <f t="shared" ca="1" si="10"/>
        <v>45987.21632615741</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t="str">
        <f>IFERROR(VLOOKUP(#REF!,DB!#REF!,7,0),"")</f>
        <v/>
      </c>
      <c r="E632" s="18"/>
      <c r="F632" s="20"/>
      <c r="G632" s="21">
        <f t="shared" ca="1" si="10"/>
        <v>45987.21632615741</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t="str">
        <f>IFERROR(VLOOKUP(#REF!,DB!#REF!,7,0),"")</f>
        <v/>
      </c>
      <c r="E633" s="18"/>
      <c r="F633" s="20"/>
      <c r="G633" s="21">
        <f t="shared" ca="1" si="10"/>
        <v>45987.21632615741</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t="str">
        <f>IFERROR(VLOOKUP(#REF!,DB!#REF!,7,0),"")</f>
        <v/>
      </c>
      <c r="E634" s="18"/>
      <c r="F634" s="20"/>
      <c r="G634" s="21">
        <f t="shared" ca="1" si="10"/>
        <v>45987.21632615741</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t="str">
        <f>IFERROR(VLOOKUP(#REF!,DB!#REF!,7,0),"")</f>
        <v/>
      </c>
      <c r="E635" s="18"/>
      <c r="F635" s="20"/>
      <c r="G635" s="21">
        <f t="shared" ca="1" si="10"/>
        <v>45987.21632615741</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t="str">
        <f>IFERROR(VLOOKUP(#REF!,DB!#REF!,7,0),"")</f>
        <v/>
      </c>
      <c r="E636" s="18"/>
      <c r="F636" s="20"/>
      <c r="G636" s="21">
        <f t="shared" ca="1" si="10"/>
        <v>45987.21632615741</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t="str">
        <f>IFERROR(VLOOKUP(#REF!,DB!#REF!,7,0),"")</f>
        <v/>
      </c>
      <c r="E637" s="18"/>
      <c r="F637" s="20"/>
      <c r="G637" s="21">
        <f t="shared" ca="1" si="10"/>
        <v>45987.21632615741</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t="str">
        <f>IFERROR(VLOOKUP(#REF!,DB!#REF!,7,0),"")</f>
        <v/>
      </c>
      <c r="E638" s="18"/>
      <c r="F638" s="20"/>
      <c r="G638" s="21">
        <f t="shared" ca="1" si="10"/>
        <v>45987.21632615741</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t="str">
        <f>IFERROR(VLOOKUP(#REF!,DB!#REF!,7,0),"")</f>
        <v/>
      </c>
      <c r="E639" s="18"/>
      <c r="F639" s="20"/>
      <c r="G639" s="21">
        <f t="shared" ca="1" si="10"/>
        <v>45987.21632615741</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t="str">
        <f>IFERROR(VLOOKUP(#REF!,DB!#REF!,7,0),"")</f>
        <v/>
      </c>
      <c r="E640" s="18"/>
      <c r="F640" s="20"/>
      <c r="G640" s="21">
        <f t="shared" ca="1" si="10"/>
        <v>45987.21632615741</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t="str">
        <f>IFERROR(VLOOKUP(#REF!,DB!#REF!,7,0),"")</f>
        <v/>
      </c>
      <c r="E641" s="18"/>
      <c r="F641" s="20"/>
      <c r="G641" s="21">
        <f t="shared" ca="1" si="10"/>
        <v>45987.21632615741</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t="str">
        <f>IFERROR(VLOOKUP(#REF!,DB!#REF!,7,0),"")</f>
        <v/>
      </c>
      <c r="E642" s="18"/>
      <c r="F642" s="20"/>
      <c r="G642" s="21">
        <f t="shared" ca="1" si="10"/>
        <v>45987.21632615741</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t="str">
        <f>IFERROR(VLOOKUP(#REF!,DB!#REF!,7,0),"")</f>
        <v/>
      </c>
      <c r="E643" s="18"/>
      <c r="F643" s="20"/>
      <c r="G643" s="21">
        <f t="shared" ca="1" si="10"/>
        <v>45987.21632615741</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t="str">
        <f>IFERROR(VLOOKUP(#REF!,DB!#REF!,7,0),"")</f>
        <v/>
      </c>
      <c r="E644" s="18"/>
      <c r="F644" s="20"/>
      <c r="G644" s="21">
        <f t="shared" ca="1" si="10"/>
        <v>45987.21632615741</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t="str">
        <f>IFERROR(VLOOKUP(#REF!,DB!#REF!,7,0),"")</f>
        <v/>
      </c>
      <c r="E645" s="18"/>
      <c r="F645" s="20"/>
      <c r="G645" s="21">
        <f t="shared" ca="1" si="10"/>
        <v>45987.21632615741</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t="str">
        <f>IFERROR(VLOOKUP(#REF!,DB!#REF!,7,0),"")</f>
        <v/>
      </c>
      <c r="E646" s="18"/>
      <c r="F646" s="20"/>
      <c r="G646" s="21">
        <f t="shared" ca="1" si="10"/>
        <v>45987.21632615741</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t="str">
        <f>IFERROR(VLOOKUP(#REF!,DB!#REF!,7,0),"")</f>
        <v/>
      </c>
      <c r="E647" s="18"/>
      <c r="F647" s="20"/>
      <c r="G647" s="21">
        <f t="shared" ca="1" si="10"/>
        <v>45987.21632615741</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t="str">
        <f>IFERROR(VLOOKUP(#REF!,DB!#REF!,7,0),"")</f>
        <v/>
      </c>
      <c r="E648" s="18"/>
      <c r="F648" s="20"/>
      <c r="G648" s="21">
        <f t="shared" ca="1" si="10"/>
        <v>45987.21632615741</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t="str">
        <f>IFERROR(VLOOKUP(#REF!,DB!#REF!,7,0),"")</f>
        <v/>
      </c>
      <c r="E649" s="18"/>
      <c r="F649" s="20"/>
      <c r="G649" s="21">
        <f t="shared" ca="1" si="10"/>
        <v>45987.21632615741</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t="str">
        <f>IFERROR(VLOOKUP(#REF!,DB!#REF!,7,0),"")</f>
        <v/>
      </c>
      <c r="E650" s="18"/>
      <c r="F650" s="20"/>
      <c r="G650" s="21">
        <f t="shared" ca="1" si="10"/>
        <v>45987.21632615741</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t="str">
        <f>IFERROR(VLOOKUP(#REF!,DB!#REF!,7,0),"")</f>
        <v/>
      </c>
      <c r="E651" s="18"/>
      <c r="F651" s="20"/>
      <c r="G651" s="21">
        <f t="shared" ca="1" si="10"/>
        <v>45987.21632615741</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t="str">
        <f>IFERROR(VLOOKUP(#REF!,DB!#REF!,7,0),"")</f>
        <v/>
      </c>
      <c r="E652" s="18"/>
      <c r="F652" s="20"/>
      <c r="G652" s="21">
        <f t="shared" ca="1" si="10"/>
        <v>45987.21632615741</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t="str">
        <f>IFERROR(VLOOKUP(#REF!,DB!#REF!,7,0),"")</f>
        <v/>
      </c>
      <c r="E653" s="18"/>
      <c r="F653" s="20"/>
      <c r="G653" s="21">
        <f t="shared" ca="1" si="10"/>
        <v>45987.21632615741</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t="str">
        <f>IFERROR(VLOOKUP(#REF!,DB!#REF!,7,0),"")</f>
        <v/>
      </c>
      <c r="E654" s="18"/>
      <c r="F654" s="20"/>
      <c r="G654" s="21">
        <f t="shared" ca="1" si="10"/>
        <v>45987.21632615741</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t="str">
        <f>IFERROR(VLOOKUP(#REF!,DB!#REF!,7,0),"")</f>
        <v/>
      </c>
      <c r="E655" s="18"/>
      <c r="F655" s="20"/>
      <c r="G655" s="21">
        <f t="shared" ca="1" si="10"/>
        <v>45987.21632615741</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t="str">
        <f>IFERROR(VLOOKUP(#REF!,DB!#REF!,7,0),"")</f>
        <v/>
      </c>
      <c r="E656" s="18"/>
      <c r="F656" s="20"/>
      <c r="G656" s="21">
        <f t="shared" ca="1" si="10"/>
        <v>45987.21632615741</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t="str">
        <f>IFERROR(VLOOKUP(#REF!,DB!#REF!,7,0),"")</f>
        <v/>
      </c>
      <c r="E657" s="18"/>
      <c r="F657" s="20"/>
      <c r="G657" s="21">
        <f t="shared" ca="1" si="10"/>
        <v>45987.21632615741</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t="str">
        <f>IFERROR(VLOOKUP(#REF!,DB!#REF!,7,0),"")</f>
        <v/>
      </c>
      <c r="E658" s="18"/>
      <c r="F658" s="20"/>
      <c r="G658" s="21">
        <f t="shared" ca="1" si="10"/>
        <v>45987.21632615741</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t="str">
        <f>IFERROR(VLOOKUP(#REF!,DB!#REF!,7,0),"")</f>
        <v/>
      </c>
      <c r="E659" s="18"/>
      <c r="F659" s="20"/>
      <c r="G659" s="21">
        <f t="shared" ca="1" si="10"/>
        <v>45987.21632615741</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t="str">
        <f>IFERROR(VLOOKUP(#REF!,DB!#REF!,7,0),"")</f>
        <v/>
      </c>
      <c r="E660" s="18"/>
      <c r="F660" s="20"/>
      <c r="G660" s="21">
        <f t="shared" ca="1" si="10"/>
        <v>45987.21632615741</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t="str">
        <f>IFERROR(VLOOKUP(#REF!,DB!#REF!,7,0),"")</f>
        <v/>
      </c>
      <c r="E661" s="18"/>
      <c r="F661" s="20"/>
      <c r="G661" s="21">
        <f t="shared" ca="1" si="10"/>
        <v>45987.21632615741</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t="str">
        <f>IFERROR(VLOOKUP(#REF!,DB!#REF!,7,0),"")</f>
        <v/>
      </c>
      <c r="E662" s="18"/>
      <c r="F662" s="20"/>
      <c r="G662" s="21">
        <f t="shared" ca="1" si="10"/>
        <v>45987.21632615741</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t="str">
        <f>IFERROR(VLOOKUP(#REF!,DB!#REF!,7,0),"")</f>
        <v/>
      </c>
      <c r="E663" s="18"/>
      <c r="F663" s="20"/>
      <c r="G663" s="21">
        <f t="shared" ca="1" si="10"/>
        <v>45987.21632615741</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t="str">
        <f>IFERROR(VLOOKUP(#REF!,DB!#REF!,7,0),"")</f>
        <v/>
      </c>
      <c r="E664" s="18"/>
      <c r="F664" s="20"/>
      <c r="G664" s="21">
        <f t="shared" ca="1" si="10"/>
        <v>45987.21632615741</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t="str">
        <f>IFERROR(VLOOKUP(#REF!,DB!#REF!,7,0),"")</f>
        <v/>
      </c>
      <c r="E665" s="18"/>
      <c r="F665" s="20"/>
      <c r="G665" s="21">
        <f t="shared" ca="1" si="10"/>
        <v>45987.21632615741</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t="str">
        <f>IFERROR(VLOOKUP(#REF!,DB!#REF!,7,0),"")</f>
        <v/>
      </c>
      <c r="E666" s="18"/>
      <c r="F666" s="20"/>
      <c r="G666" s="21">
        <f t="shared" ca="1" si="10"/>
        <v>45987.21632615741</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t="str">
        <f>IFERROR(VLOOKUP(#REF!,DB!#REF!,7,0),"")</f>
        <v/>
      </c>
      <c r="E667" s="18"/>
      <c r="F667" s="20"/>
      <c r="G667" s="21">
        <f t="shared" ca="1" si="10"/>
        <v>45987.21632615741</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t="str">
        <f>IFERROR(VLOOKUP(#REF!,DB!#REF!,7,0),"")</f>
        <v/>
      </c>
      <c r="E668" s="18"/>
      <c r="F668" s="20"/>
      <c r="G668" s="21">
        <f t="shared" ca="1" si="10"/>
        <v>45987.21632615741</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t="str">
        <f>IFERROR(VLOOKUP(#REF!,DB!#REF!,7,0),"")</f>
        <v/>
      </c>
      <c r="E669" s="18"/>
      <c r="F669" s="20"/>
      <c r="G669" s="21">
        <f t="shared" ca="1" si="10"/>
        <v>45987.21632615741</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t="str">
        <f>IFERROR(VLOOKUP(#REF!,DB!#REF!,7,0),"")</f>
        <v/>
      </c>
      <c r="E670" s="18"/>
      <c r="F670" s="20"/>
      <c r="G670" s="21">
        <f t="shared" ca="1" si="10"/>
        <v>45987.21632615741</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t="str">
        <f>IFERROR(VLOOKUP(#REF!,DB!#REF!,7,0),"")</f>
        <v/>
      </c>
      <c r="E671" s="18"/>
      <c r="F671" s="20"/>
      <c r="G671" s="21">
        <f t="shared" ca="1" si="10"/>
        <v>45987.21632615741</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t="str">
        <f>IFERROR(VLOOKUP(#REF!,DB!#REF!,7,0),"")</f>
        <v/>
      </c>
      <c r="E672" s="18"/>
      <c r="F672" s="20"/>
      <c r="G672" s="21">
        <f t="shared" ca="1" si="10"/>
        <v>45987.21632615741</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t="str">
        <f>IFERROR(VLOOKUP(#REF!,DB!#REF!,7,0),"")</f>
        <v/>
      </c>
      <c r="E673" s="18"/>
      <c r="F673" s="20"/>
      <c r="G673" s="21">
        <f t="shared" ca="1" si="10"/>
        <v>45987.21632615741</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t="str">
        <f>IFERROR(VLOOKUP(#REF!,DB!#REF!,7,0),"")</f>
        <v/>
      </c>
      <c r="E674" s="18"/>
      <c r="F674" s="20"/>
      <c r="G674" s="21">
        <f t="shared" ca="1" si="10"/>
        <v>45987.21632615741</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t="str">
        <f>IFERROR(VLOOKUP(#REF!,DB!#REF!,7,0),"")</f>
        <v/>
      </c>
      <c r="E675" s="18"/>
      <c r="F675" s="20"/>
      <c r="G675" s="21">
        <f t="shared" ca="1" si="10"/>
        <v>45987.21632615741</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t="str">
        <f>IFERROR(VLOOKUP(#REF!,DB!#REF!,7,0),"")</f>
        <v/>
      </c>
      <c r="E676" s="18"/>
      <c r="F676" s="20"/>
      <c r="G676" s="21">
        <f t="shared" ca="1" si="10"/>
        <v>45987.21632615741</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t="str">
        <f>IFERROR(VLOOKUP(#REF!,DB!#REF!,7,0),"")</f>
        <v/>
      </c>
      <c r="E677" s="18"/>
      <c r="F677" s="20"/>
      <c r="G677" s="21">
        <f t="shared" ca="1" si="10"/>
        <v>45987.21632615741</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t="str">
        <f>IFERROR(VLOOKUP(#REF!,DB!#REF!,7,0),"")</f>
        <v/>
      </c>
      <c r="E678" s="18"/>
      <c r="F678" s="20"/>
      <c r="G678" s="21">
        <f t="shared" ca="1" si="10"/>
        <v>45987.21632615741</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t="str">
        <f>IFERROR(VLOOKUP(#REF!,DB!#REF!,7,0),"")</f>
        <v/>
      </c>
      <c r="E679" s="18"/>
      <c r="F679" s="20"/>
      <c r="G679" s="21">
        <f t="shared" ca="1" si="10"/>
        <v>45987.21632615741</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t="str">
        <f>IFERROR(VLOOKUP(#REF!,DB!#REF!,7,0),"")</f>
        <v/>
      </c>
      <c r="E680" s="18"/>
      <c r="F680" s="20"/>
      <c r="G680" s="21">
        <f t="shared" ca="1" si="10"/>
        <v>45987.21632615741</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t="str">
        <f>IFERROR(VLOOKUP(#REF!,DB!#REF!,7,0),"")</f>
        <v/>
      </c>
      <c r="E681" s="18"/>
      <c r="F681" s="20"/>
      <c r="G681" s="21">
        <f t="shared" ca="1" si="10"/>
        <v>45987.21632615741</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t="str">
        <f>IFERROR(VLOOKUP(#REF!,DB!#REF!,7,0),"")</f>
        <v/>
      </c>
      <c r="E682" s="18"/>
      <c r="F682" s="20"/>
      <c r="G682" s="21">
        <f t="shared" ca="1" si="10"/>
        <v>45987.21632615741</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t="str">
        <f>IFERROR(VLOOKUP(#REF!,DB!#REF!,7,0),"")</f>
        <v/>
      </c>
      <c r="E683" s="18"/>
      <c r="F683" s="20"/>
      <c r="G683" s="21">
        <f t="shared" ca="1" si="10"/>
        <v>45987.21632615741</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t="str">
        <f>IFERROR(VLOOKUP(#REF!,DB!#REF!,7,0),"")</f>
        <v/>
      </c>
      <c r="E684" s="18"/>
      <c r="F684" s="20"/>
      <c r="G684" s="21">
        <f t="shared" ca="1" si="10"/>
        <v>45987.21632615741</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t="str">
        <f>IFERROR(VLOOKUP(#REF!,DB!#REF!,7,0),"")</f>
        <v/>
      </c>
      <c r="E685" s="18"/>
      <c r="F685" s="20"/>
      <c r="G685" s="21">
        <f t="shared" ca="1" si="10"/>
        <v>45987.21632615741</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t="str">
        <f>IFERROR(VLOOKUP(#REF!,DB!#REF!,7,0),"")</f>
        <v/>
      </c>
      <c r="E686" s="18"/>
      <c r="F686" s="20"/>
      <c r="G686" s="21">
        <f t="shared" ref="G686:G749" ca="1" si="11">IFERROR(NOW()-F686,"-")</f>
        <v>45987.21632615741</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t="str">
        <f>IFERROR(VLOOKUP(#REF!,DB!#REF!,7,0),"")</f>
        <v/>
      </c>
      <c r="E687" s="18"/>
      <c r="F687" s="20"/>
      <c r="G687" s="21">
        <f t="shared" ca="1" si="11"/>
        <v>45987.21632615741</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t="str">
        <f>IFERROR(VLOOKUP(#REF!,DB!#REF!,7,0),"")</f>
        <v/>
      </c>
      <c r="E688" s="18"/>
      <c r="F688" s="20"/>
      <c r="G688" s="21">
        <f t="shared" ca="1" si="11"/>
        <v>45987.21632615741</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t="str">
        <f>IFERROR(VLOOKUP(#REF!,DB!#REF!,7,0),"")</f>
        <v/>
      </c>
      <c r="E689" s="18"/>
      <c r="F689" s="20"/>
      <c r="G689" s="21">
        <f t="shared" ca="1" si="11"/>
        <v>45987.21632615741</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t="str">
        <f>IFERROR(VLOOKUP(#REF!,DB!#REF!,7,0),"")</f>
        <v/>
      </c>
      <c r="E690" s="18"/>
      <c r="F690" s="20"/>
      <c r="G690" s="21">
        <f t="shared" ca="1" si="11"/>
        <v>45987.21632615741</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t="str">
        <f>IFERROR(VLOOKUP(#REF!,DB!#REF!,7,0),"")</f>
        <v/>
      </c>
      <c r="E691" s="18"/>
      <c r="F691" s="20"/>
      <c r="G691" s="21">
        <f t="shared" ca="1" si="11"/>
        <v>45987.21632615741</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t="str">
        <f>IFERROR(VLOOKUP(#REF!,DB!#REF!,7,0),"")</f>
        <v/>
      </c>
      <c r="E692" s="18"/>
      <c r="F692" s="20"/>
      <c r="G692" s="21">
        <f t="shared" ca="1" si="11"/>
        <v>45987.21632615741</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t="str">
        <f>IFERROR(VLOOKUP(#REF!,DB!#REF!,7,0),"")</f>
        <v/>
      </c>
      <c r="E693" s="18"/>
      <c r="F693" s="20"/>
      <c r="G693" s="21">
        <f t="shared" ca="1" si="11"/>
        <v>45987.21632615741</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t="str">
        <f>IFERROR(VLOOKUP(#REF!,DB!#REF!,7,0),"")</f>
        <v/>
      </c>
      <c r="E694" s="18"/>
      <c r="F694" s="20"/>
      <c r="G694" s="21">
        <f t="shared" ca="1" si="11"/>
        <v>45987.21632615741</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t="str">
        <f>IFERROR(VLOOKUP(#REF!,DB!#REF!,7,0),"")</f>
        <v/>
      </c>
      <c r="E695" s="18"/>
      <c r="F695" s="20"/>
      <c r="G695" s="21">
        <f t="shared" ca="1" si="11"/>
        <v>45987.21632615741</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t="str">
        <f>IFERROR(VLOOKUP(#REF!,DB!#REF!,7,0),"")</f>
        <v/>
      </c>
      <c r="E696" s="18"/>
      <c r="F696" s="20"/>
      <c r="G696" s="21">
        <f t="shared" ca="1" si="11"/>
        <v>45987.21632615741</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t="str">
        <f>IFERROR(VLOOKUP(#REF!,DB!#REF!,7,0),"")</f>
        <v/>
      </c>
      <c r="E697" s="18"/>
      <c r="F697" s="20"/>
      <c r="G697" s="21">
        <f t="shared" ca="1" si="11"/>
        <v>45987.21632615741</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t="str">
        <f>IFERROR(VLOOKUP(#REF!,DB!#REF!,7,0),"")</f>
        <v/>
      </c>
      <c r="E698" s="18"/>
      <c r="F698" s="20"/>
      <c r="G698" s="21">
        <f t="shared" ca="1" si="11"/>
        <v>45987.21632615741</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t="str">
        <f>IFERROR(VLOOKUP(#REF!,DB!#REF!,7,0),"")</f>
        <v/>
      </c>
      <c r="E699" s="18"/>
      <c r="F699" s="20"/>
      <c r="G699" s="21">
        <f t="shared" ca="1" si="11"/>
        <v>45987.21632615741</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t="str">
        <f>IFERROR(VLOOKUP(#REF!,DB!#REF!,7,0),"")</f>
        <v/>
      </c>
      <c r="E700" s="18"/>
      <c r="F700" s="20"/>
      <c r="G700" s="21">
        <f t="shared" ca="1" si="11"/>
        <v>45987.21632615741</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t="str">
        <f>IFERROR(VLOOKUP(#REF!,DB!#REF!,7,0),"")</f>
        <v/>
      </c>
      <c r="E701" s="18"/>
      <c r="F701" s="20"/>
      <c r="G701" s="21">
        <f t="shared" ca="1" si="11"/>
        <v>45987.21632615741</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t="str">
        <f>IFERROR(VLOOKUP(#REF!,DB!#REF!,7,0),"")</f>
        <v/>
      </c>
      <c r="E702" s="18"/>
      <c r="F702" s="20"/>
      <c r="G702" s="21">
        <f t="shared" ca="1" si="11"/>
        <v>45987.21632615741</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t="str">
        <f>IFERROR(VLOOKUP(#REF!,DB!#REF!,7,0),"")</f>
        <v/>
      </c>
      <c r="E703" s="18"/>
      <c r="F703" s="20"/>
      <c r="G703" s="21">
        <f t="shared" ca="1" si="11"/>
        <v>45987.21632615741</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t="str">
        <f>IFERROR(VLOOKUP(#REF!,DB!#REF!,7,0),"")</f>
        <v/>
      </c>
      <c r="E704" s="18"/>
      <c r="F704" s="20"/>
      <c r="G704" s="21">
        <f t="shared" ca="1" si="11"/>
        <v>45987.21632615741</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t="str">
        <f>IFERROR(VLOOKUP(#REF!,DB!#REF!,7,0),"")</f>
        <v/>
      </c>
      <c r="E705" s="18"/>
      <c r="F705" s="20"/>
      <c r="G705" s="21">
        <f t="shared" ca="1" si="11"/>
        <v>45987.21632615741</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t="str">
        <f>IFERROR(VLOOKUP(#REF!,DB!#REF!,7,0),"")</f>
        <v/>
      </c>
      <c r="E706" s="18"/>
      <c r="F706" s="20"/>
      <c r="G706" s="21">
        <f t="shared" ca="1" si="11"/>
        <v>45987.21632615741</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t="str">
        <f>IFERROR(VLOOKUP(#REF!,DB!#REF!,7,0),"")</f>
        <v/>
      </c>
      <c r="E707" s="18"/>
      <c r="F707" s="20"/>
      <c r="G707" s="21">
        <f t="shared" ca="1" si="11"/>
        <v>45987.21632615741</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t="str">
        <f>IFERROR(VLOOKUP(#REF!,DB!#REF!,7,0),"")</f>
        <v/>
      </c>
      <c r="E708" s="18"/>
      <c r="F708" s="20"/>
      <c r="G708" s="21">
        <f t="shared" ca="1" si="11"/>
        <v>45987.21632615741</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t="str">
        <f>IFERROR(VLOOKUP(#REF!,DB!#REF!,7,0),"")</f>
        <v/>
      </c>
      <c r="E709" s="18"/>
      <c r="F709" s="20"/>
      <c r="G709" s="21">
        <f t="shared" ca="1" si="11"/>
        <v>45987.21632615741</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t="str">
        <f>IFERROR(VLOOKUP(#REF!,DB!#REF!,7,0),"")</f>
        <v/>
      </c>
      <c r="E710" s="18"/>
      <c r="F710" s="20"/>
      <c r="G710" s="21">
        <f t="shared" ca="1" si="11"/>
        <v>45987.21632615741</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t="str">
        <f>IFERROR(VLOOKUP(#REF!,DB!#REF!,7,0),"")</f>
        <v/>
      </c>
      <c r="E711" s="18"/>
      <c r="F711" s="20"/>
      <c r="G711" s="21">
        <f t="shared" ca="1" si="11"/>
        <v>45987.21632615741</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t="str">
        <f>IFERROR(VLOOKUP(#REF!,DB!#REF!,7,0),"")</f>
        <v/>
      </c>
      <c r="E712" s="18"/>
      <c r="F712" s="20"/>
      <c r="G712" s="21">
        <f t="shared" ca="1" si="11"/>
        <v>45987.21632615741</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t="str">
        <f>IFERROR(VLOOKUP(#REF!,DB!#REF!,7,0),"")</f>
        <v/>
      </c>
      <c r="E713" s="18"/>
      <c r="F713" s="20"/>
      <c r="G713" s="21">
        <f t="shared" ca="1" si="11"/>
        <v>45987.21632615741</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t="str">
        <f>IFERROR(VLOOKUP(#REF!,DB!#REF!,7,0),"")</f>
        <v/>
      </c>
      <c r="E714" s="18"/>
      <c r="F714" s="20"/>
      <c r="G714" s="21">
        <f t="shared" ca="1" si="11"/>
        <v>45987.21632615741</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t="str">
        <f>IFERROR(VLOOKUP(#REF!,DB!#REF!,7,0),"")</f>
        <v/>
      </c>
      <c r="E715" s="18"/>
      <c r="F715" s="20"/>
      <c r="G715" s="21">
        <f t="shared" ca="1" si="11"/>
        <v>45987.21632615741</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t="str">
        <f>IFERROR(VLOOKUP(#REF!,DB!#REF!,7,0),"")</f>
        <v/>
      </c>
      <c r="E716" s="18"/>
      <c r="F716" s="20"/>
      <c r="G716" s="21">
        <f t="shared" ca="1" si="11"/>
        <v>45987.21632615741</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t="str">
        <f>IFERROR(VLOOKUP(#REF!,DB!#REF!,7,0),"")</f>
        <v/>
      </c>
      <c r="E717" s="18"/>
      <c r="F717" s="20"/>
      <c r="G717" s="21">
        <f t="shared" ca="1" si="11"/>
        <v>45987.21632615741</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t="str">
        <f>IFERROR(VLOOKUP(#REF!,DB!#REF!,7,0),"")</f>
        <v/>
      </c>
      <c r="E718" s="18"/>
      <c r="F718" s="20"/>
      <c r="G718" s="21">
        <f t="shared" ca="1" si="11"/>
        <v>45987.21632615741</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t="str">
        <f>IFERROR(VLOOKUP(#REF!,DB!#REF!,7,0),"")</f>
        <v/>
      </c>
      <c r="E719" s="18"/>
      <c r="F719" s="20"/>
      <c r="G719" s="21">
        <f t="shared" ca="1" si="11"/>
        <v>45987.21632615741</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t="str">
        <f>IFERROR(VLOOKUP(#REF!,DB!#REF!,7,0),"")</f>
        <v/>
      </c>
      <c r="E720" s="18"/>
      <c r="F720" s="20"/>
      <c r="G720" s="21">
        <f t="shared" ca="1" si="11"/>
        <v>45987.21632615741</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t="str">
        <f>IFERROR(VLOOKUP(#REF!,DB!#REF!,7,0),"")</f>
        <v/>
      </c>
      <c r="E721" s="18"/>
      <c r="F721" s="20"/>
      <c r="G721" s="21">
        <f t="shared" ca="1" si="11"/>
        <v>45987.21632615741</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t="str">
        <f>IFERROR(VLOOKUP(#REF!,DB!#REF!,7,0),"")</f>
        <v/>
      </c>
      <c r="E722" s="18"/>
      <c r="F722" s="20"/>
      <c r="G722" s="21">
        <f t="shared" ca="1" si="11"/>
        <v>45987.21632615741</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t="str">
        <f>IFERROR(VLOOKUP(#REF!,DB!#REF!,7,0),"")</f>
        <v/>
      </c>
      <c r="E723" s="18"/>
      <c r="F723" s="20"/>
      <c r="G723" s="21">
        <f t="shared" ca="1" si="11"/>
        <v>45987.21632615741</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t="str">
        <f>IFERROR(VLOOKUP(#REF!,DB!#REF!,7,0),"")</f>
        <v/>
      </c>
      <c r="E724" s="18"/>
      <c r="F724" s="20"/>
      <c r="G724" s="21">
        <f t="shared" ca="1" si="11"/>
        <v>45987.21632615741</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t="str">
        <f>IFERROR(VLOOKUP(#REF!,DB!#REF!,7,0),"")</f>
        <v/>
      </c>
      <c r="E725" s="18"/>
      <c r="F725" s="20"/>
      <c r="G725" s="21">
        <f t="shared" ca="1" si="11"/>
        <v>45987.21632615741</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t="str">
        <f>IFERROR(VLOOKUP(#REF!,DB!#REF!,7,0),"")</f>
        <v/>
      </c>
      <c r="E726" s="18"/>
      <c r="F726" s="20"/>
      <c r="G726" s="21">
        <f t="shared" ca="1" si="11"/>
        <v>45987.21632615741</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t="str">
        <f>IFERROR(VLOOKUP(#REF!,DB!#REF!,7,0),"")</f>
        <v/>
      </c>
      <c r="E727" s="18"/>
      <c r="F727" s="20"/>
      <c r="G727" s="21">
        <f t="shared" ca="1" si="11"/>
        <v>45987.21632615741</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t="str">
        <f>IFERROR(VLOOKUP(#REF!,DB!#REF!,7,0),"")</f>
        <v/>
      </c>
      <c r="E728" s="18"/>
      <c r="F728" s="20"/>
      <c r="G728" s="21">
        <f t="shared" ca="1" si="11"/>
        <v>45987.21632615741</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t="str">
        <f>IFERROR(VLOOKUP(#REF!,DB!#REF!,7,0),"")</f>
        <v/>
      </c>
      <c r="E729" s="18"/>
      <c r="F729" s="20"/>
      <c r="G729" s="21">
        <f t="shared" ca="1" si="11"/>
        <v>45987.21632615741</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t="str">
        <f>IFERROR(VLOOKUP(#REF!,DB!#REF!,7,0),"")</f>
        <v/>
      </c>
      <c r="E730" s="18"/>
      <c r="F730" s="20"/>
      <c r="G730" s="21">
        <f t="shared" ca="1" si="11"/>
        <v>45987.21632615741</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t="str">
        <f>IFERROR(VLOOKUP(#REF!,DB!#REF!,7,0),"")</f>
        <v/>
      </c>
      <c r="E731" s="18"/>
      <c r="F731" s="20"/>
      <c r="G731" s="21">
        <f t="shared" ca="1" si="11"/>
        <v>45987.21632615741</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t="str">
        <f>IFERROR(VLOOKUP(#REF!,DB!#REF!,7,0),"")</f>
        <v/>
      </c>
      <c r="E732" s="18"/>
      <c r="F732" s="20"/>
      <c r="G732" s="21">
        <f t="shared" ca="1" si="11"/>
        <v>45987.21632615741</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t="str">
        <f>IFERROR(VLOOKUP(#REF!,DB!#REF!,7,0),"")</f>
        <v/>
      </c>
      <c r="E733" s="18"/>
      <c r="F733" s="20"/>
      <c r="G733" s="21">
        <f t="shared" ca="1" si="11"/>
        <v>45987.21632615741</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t="str">
        <f>IFERROR(VLOOKUP(#REF!,DB!#REF!,7,0),"")</f>
        <v/>
      </c>
      <c r="E734" s="18"/>
      <c r="F734" s="20"/>
      <c r="G734" s="21">
        <f t="shared" ca="1" si="11"/>
        <v>45987.21632615741</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t="str">
        <f>IFERROR(VLOOKUP(#REF!,DB!#REF!,7,0),"")</f>
        <v/>
      </c>
      <c r="E735" s="18"/>
      <c r="F735" s="20"/>
      <c r="G735" s="21">
        <f t="shared" ca="1" si="11"/>
        <v>45987.21632615741</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t="str">
        <f>IFERROR(VLOOKUP(#REF!,DB!#REF!,7,0),"")</f>
        <v/>
      </c>
      <c r="E736" s="18"/>
      <c r="F736" s="20"/>
      <c r="G736" s="21">
        <f t="shared" ca="1" si="11"/>
        <v>45987.21632615741</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t="str">
        <f>IFERROR(VLOOKUP(#REF!,DB!#REF!,7,0),"")</f>
        <v/>
      </c>
      <c r="E737" s="18"/>
      <c r="F737" s="20"/>
      <c r="G737" s="21">
        <f t="shared" ca="1" si="11"/>
        <v>45987.21632615741</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t="str">
        <f>IFERROR(VLOOKUP(#REF!,DB!#REF!,7,0),"")</f>
        <v/>
      </c>
      <c r="E738" s="18"/>
      <c r="F738" s="20"/>
      <c r="G738" s="21">
        <f t="shared" ca="1" si="11"/>
        <v>45987.21632615741</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t="str">
        <f>IFERROR(VLOOKUP(#REF!,DB!#REF!,7,0),"")</f>
        <v/>
      </c>
      <c r="E739" s="18"/>
      <c r="F739" s="20"/>
      <c r="G739" s="21">
        <f t="shared" ca="1" si="11"/>
        <v>45987.21632615741</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t="str">
        <f>IFERROR(VLOOKUP(#REF!,DB!#REF!,7,0),"")</f>
        <v/>
      </c>
      <c r="E740" s="18"/>
      <c r="F740" s="20"/>
      <c r="G740" s="21">
        <f t="shared" ca="1" si="11"/>
        <v>45987.21632615741</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t="str">
        <f>IFERROR(VLOOKUP(#REF!,DB!#REF!,7,0),"")</f>
        <v/>
      </c>
      <c r="E741" s="18"/>
      <c r="F741" s="20"/>
      <c r="G741" s="21">
        <f t="shared" ca="1" si="11"/>
        <v>45987.21632615741</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t="str">
        <f>IFERROR(VLOOKUP(#REF!,DB!#REF!,7,0),"")</f>
        <v/>
      </c>
      <c r="E742" s="18"/>
      <c r="F742" s="20"/>
      <c r="G742" s="21">
        <f t="shared" ca="1" si="11"/>
        <v>45987.21632615741</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t="str">
        <f>IFERROR(VLOOKUP(#REF!,DB!#REF!,7,0),"")</f>
        <v/>
      </c>
      <c r="E743" s="18"/>
      <c r="F743" s="20"/>
      <c r="G743" s="21">
        <f t="shared" ca="1" si="11"/>
        <v>45987.21632615741</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t="str">
        <f>IFERROR(VLOOKUP(#REF!,DB!#REF!,7,0),"")</f>
        <v/>
      </c>
      <c r="E744" s="18"/>
      <c r="F744" s="20"/>
      <c r="G744" s="21">
        <f t="shared" ca="1" si="11"/>
        <v>45987.21632615741</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t="str">
        <f>IFERROR(VLOOKUP(#REF!,DB!#REF!,7,0),"")</f>
        <v/>
      </c>
      <c r="E745" s="18"/>
      <c r="F745" s="20"/>
      <c r="G745" s="21">
        <f t="shared" ca="1" si="11"/>
        <v>45987.21632615741</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t="str">
        <f>IFERROR(VLOOKUP(#REF!,DB!#REF!,7,0),"")</f>
        <v/>
      </c>
      <c r="E746" s="18"/>
      <c r="F746" s="20"/>
      <c r="G746" s="21">
        <f t="shared" ca="1" si="11"/>
        <v>45987.21632615741</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t="str">
        <f>IFERROR(VLOOKUP(#REF!,DB!#REF!,7,0),"")</f>
        <v/>
      </c>
      <c r="E747" s="18"/>
      <c r="F747" s="20"/>
      <c r="G747" s="21">
        <f t="shared" ca="1" si="11"/>
        <v>45987.21632615741</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t="str">
        <f>IFERROR(VLOOKUP(#REF!,DB!#REF!,7,0),"")</f>
        <v/>
      </c>
      <c r="E748" s="18"/>
      <c r="F748" s="20"/>
      <c r="G748" s="21">
        <f t="shared" ca="1" si="11"/>
        <v>45987.21632615741</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t="str">
        <f>IFERROR(VLOOKUP(#REF!,DB!#REF!,7,0),"")</f>
        <v/>
      </c>
      <c r="E749" s="18"/>
      <c r="F749" s="20"/>
      <c r="G749" s="21">
        <f t="shared" ca="1" si="11"/>
        <v>45987.21632615741</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t="str">
        <f>IFERROR(VLOOKUP(#REF!,DB!#REF!,7,0),"")</f>
        <v/>
      </c>
      <c r="E750" s="18"/>
      <c r="F750" s="20"/>
      <c r="G750" s="21">
        <f t="shared" ref="G750:G813" ca="1" si="12">IFERROR(NOW()-F750,"-")</f>
        <v>45987.21632615741</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t="str">
        <f>IFERROR(VLOOKUP(#REF!,DB!#REF!,7,0),"")</f>
        <v/>
      </c>
      <c r="E751" s="18"/>
      <c r="F751" s="20"/>
      <c r="G751" s="21">
        <f t="shared" ca="1" si="12"/>
        <v>45987.21632615741</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t="str">
        <f>IFERROR(VLOOKUP(#REF!,DB!#REF!,7,0),"")</f>
        <v/>
      </c>
      <c r="E752" s="18"/>
      <c r="F752" s="20"/>
      <c r="G752" s="21">
        <f t="shared" ca="1" si="12"/>
        <v>45987.21632615741</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t="str">
        <f>IFERROR(VLOOKUP(#REF!,DB!#REF!,7,0),"")</f>
        <v/>
      </c>
      <c r="E753" s="18"/>
      <c r="F753" s="20"/>
      <c r="G753" s="21">
        <f t="shared" ca="1" si="12"/>
        <v>45987.21632615741</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t="str">
        <f>IFERROR(VLOOKUP(#REF!,DB!#REF!,7,0),"")</f>
        <v/>
      </c>
      <c r="E754" s="18"/>
      <c r="F754" s="20"/>
      <c r="G754" s="21">
        <f t="shared" ca="1" si="12"/>
        <v>45987.21632615741</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t="str">
        <f>IFERROR(VLOOKUP(#REF!,DB!#REF!,7,0),"")</f>
        <v/>
      </c>
      <c r="E755" s="18"/>
      <c r="F755" s="20"/>
      <c r="G755" s="21">
        <f t="shared" ca="1" si="12"/>
        <v>45987.21632615741</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t="str">
        <f>IFERROR(VLOOKUP(#REF!,DB!#REF!,7,0),"")</f>
        <v/>
      </c>
      <c r="E756" s="18"/>
      <c r="F756" s="20"/>
      <c r="G756" s="21">
        <f t="shared" ca="1" si="12"/>
        <v>45987.21632615741</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t="str">
        <f>IFERROR(VLOOKUP(#REF!,DB!#REF!,7,0),"")</f>
        <v/>
      </c>
      <c r="E757" s="18"/>
      <c r="F757" s="20"/>
      <c r="G757" s="21">
        <f t="shared" ca="1" si="12"/>
        <v>45987.21632615741</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t="str">
        <f>IFERROR(VLOOKUP(#REF!,DB!#REF!,7,0),"")</f>
        <v/>
      </c>
      <c r="E758" s="18"/>
      <c r="F758" s="20"/>
      <c r="G758" s="21">
        <f t="shared" ca="1" si="12"/>
        <v>45987.21632615741</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t="str">
        <f>IFERROR(VLOOKUP(#REF!,DB!#REF!,7,0),"")</f>
        <v/>
      </c>
      <c r="E759" s="18"/>
      <c r="F759" s="20"/>
      <c r="G759" s="21">
        <f t="shared" ca="1" si="12"/>
        <v>45987.21632615741</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t="str">
        <f>IFERROR(VLOOKUP(#REF!,DB!#REF!,7,0),"")</f>
        <v/>
      </c>
      <c r="E760" s="18"/>
      <c r="F760" s="20"/>
      <c r="G760" s="21">
        <f t="shared" ca="1" si="12"/>
        <v>45987.21632615741</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t="str">
        <f>IFERROR(VLOOKUP(#REF!,DB!#REF!,7,0),"")</f>
        <v/>
      </c>
      <c r="E761" s="18"/>
      <c r="F761" s="20"/>
      <c r="G761" s="21">
        <f t="shared" ca="1" si="12"/>
        <v>45987.21632615741</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t="str">
        <f>IFERROR(VLOOKUP(#REF!,DB!#REF!,7,0),"")</f>
        <v/>
      </c>
      <c r="E762" s="18"/>
      <c r="F762" s="20"/>
      <c r="G762" s="21">
        <f t="shared" ca="1" si="12"/>
        <v>45987.21632615741</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t="str">
        <f>IFERROR(VLOOKUP(#REF!,DB!#REF!,7,0),"")</f>
        <v/>
      </c>
      <c r="E763" s="18"/>
      <c r="F763" s="20"/>
      <c r="G763" s="21">
        <f t="shared" ca="1" si="12"/>
        <v>45987.21632615741</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t="str">
        <f>IFERROR(VLOOKUP(#REF!,DB!#REF!,7,0),"")</f>
        <v/>
      </c>
      <c r="E764" s="18"/>
      <c r="F764" s="20"/>
      <c r="G764" s="21">
        <f t="shared" ca="1" si="12"/>
        <v>45987.21632615741</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t="str">
        <f>IFERROR(VLOOKUP(#REF!,DB!#REF!,7,0),"")</f>
        <v/>
      </c>
      <c r="E765" s="18"/>
      <c r="F765" s="20"/>
      <c r="G765" s="21">
        <f t="shared" ca="1" si="12"/>
        <v>45987.21632615741</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t="str">
        <f>IFERROR(VLOOKUP(#REF!,DB!#REF!,7,0),"")</f>
        <v/>
      </c>
      <c r="E766" s="18"/>
      <c r="F766" s="20"/>
      <c r="G766" s="21">
        <f t="shared" ca="1" si="12"/>
        <v>45987.21632615741</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t="str">
        <f>IFERROR(VLOOKUP(#REF!,DB!#REF!,7,0),"")</f>
        <v/>
      </c>
      <c r="E767" s="18"/>
      <c r="F767" s="20"/>
      <c r="G767" s="21">
        <f t="shared" ca="1" si="12"/>
        <v>45987.21632615741</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t="str">
        <f>IFERROR(VLOOKUP(#REF!,DB!#REF!,7,0),"")</f>
        <v/>
      </c>
      <c r="E768" s="18"/>
      <c r="F768" s="20"/>
      <c r="G768" s="21">
        <f t="shared" ca="1" si="12"/>
        <v>45987.21632615741</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t="str">
        <f>IFERROR(VLOOKUP(#REF!,DB!#REF!,7,0),"")</f>
        <v/>
      </c>
      <c r="E769" s="18"/>
      <c r="F769" s="20"/>
      <c r="G769" s="21">
        <f t="shared" ca="1" si="12"/>
        <v>45987.21632615741</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t="str">
        <f>IFERROR(VLOOKUP(#REF!,DB!#REF!,7,0),"")</f>
        <v/>
      </c>
      <c r="E770" s="18"/>
      <c r="F770" s="20"/>
      <c r="G770" s="21">
        <f t="shared" ca="1" si="12"/>
        <v>45987.21632615741</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t="str">
        <f>IFERROR(VLOOKUP(#REF!,DB!#REF!,7,0),"")</f>
        <v/>
      </c>
      <c r="E771" s="18"/>
      <c r="F771" s="20"/>
      <c r="G771" s="21">
        <f t="shared" ca="1" si="12"/>
        <v>45987.21632615741</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t="str">
        <f>IFERROR(VLOOKUP(#REF!,DB!#REF!,7,0),"")</f>
        <v/>
      </c>
      <c r="E772" s="18"/>
      <c r="F772" s="20"/>
      <c r="G772" s="21">
        <f t="shared" ca="1" si="12"/>
        <v>45987.21632615741</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t="str">
        <f>IFERROR(VLOOKUP(#REF!,DB!#REF!,7,0),"")</f>
        <v/>
      </c>
      <c r="E773" s="18"/>
      <c r="F773" s="20"/>
      <c r="G773" s="21">
        <f t="shared" ca="1" si="12"/>
        <v>45987.21632615741</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t="str">
        <f>IFERROR(VLOOKUP(#REF!,DB!#REF!,7,0),"")</f>
        <v/>
      </c>
      <c r="E774" s="18"/>
      <c r="F774" s="20"/>
      <c r="G774" s="21">
        <f t="shared" ca="1" si="12"/>
        <v>45987.21632615741</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t="str">
        <f>IFERROR(VLOOKUP(#REF!,DB!#REF!,7,0),"")</f>
        <v/>
      </c>
      <c r="E775" s="18"/>
      <c r="F775" s="20"/>
      <c r="G775" s="21">
        <f t="shared" ca="1" si="12"/>
        <v>45987.21632615741</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t="str">
        <f>IFERROR(VLOOKUP(#REF!,DB!#REF!,7,0),"")</f>
        <v/>
      </c>
      <c r="E776" s="18"/>
      <c r="F776" s="20"/>
      <c r="G776" s="21">
        <f t="shared" ca="1" si="12"/>
        <v>45987.21632615741</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t="str">
        <f>IFERROR(VLOOKUP(#REF!,DB!#REF!,7,0),"")</f>
        <v/>
      </c>
      <c r="E777" s="18"/>
      <c r="F777" s="20"/>
      <c r="G777" s="21">
        <f t="shared" ca="1" si="12"/>
        <v>45987.21632615741</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t="str">
        <f>IFERROR(VLOOKUP(#REF!,DB!#REF!,7,0),"")</f>
        <v/>
      </c>
      <c r="E778" s="18"/>
      <c r="F778" s="20"/>
      <c r="G778" s="21">
        <f t="shared" ca="1" si="12"/>
        <v>45987.21632615741</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t="str">
        <f>IFERROR(VLOOKUP(#REF!,DB!#REF!,7,0),"")</f>
        <v/>
      </c>
      <c r="E779" s="18"/>
      <c r="F779" s="20"/>
      <c r="G779" s="21">
        <f t="shared" ca="1" si="12"/>
        <v>45987.21632615741</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t="str">
        <f>IFERROR(VLOOKUP(#REF!,DB!#REF!,7,0),"")</f>
        <v/>
      </c>
      <c r="E780" s="18"/>
      <c r="F780" s="20"/>
      <c r="G780" s="21">
        <f t="shared" ca="1" si="12"/>
        <v>45987.21632615741</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t="str">
        <f>IFERROR(VLOOKUP(#REF!,DB!#REF!,7,0),"")</f>
        <v/>
      </c>
      <c r="E781" s="18"/>
      <c r="F781" s="20"/>
      <c r="G781" s="21">
        <f t="shared" ca="1" si="12"/>
        <v>45987.21632615741</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t="str">
        <f>IFERROR(VLOOKUP(#REF!,DB!#REF!,7,0),"")</f>
        <v/>
      </c>
      <c r="E782" s="18"/>
      <c r="F782" s="20"/>
      <c r="G782" s="21">
        <f t="shared" ca="1" si="12"/>
        <v>45987.21632615741</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t="str">
        <f>IFERROR(VLOOKUP(#REF!,DB!#REF!,7,0),"")</f>
        <v/>
      </c>
      <c r="E783" s="18"/>
      <c r="F783" s="20"/>
      <c r="G783" s="21">
        <f t="shared" ca="1" si="12"/>
        <v>45987.21632615741</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t="str">
        <f>IFERROR(VLOOKUP(#REF!,DB!#REF!,7,0),"")</f>
        <v/>
      </c>
      <c r="E784" s="18"/>
      <c r="F784" s="20"/>
      <c r="G784" s="21">
        <f t="shared" ca="1" si="12"/>
        <v>45987.21632615741</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t="str">
        <f>IFERROR(VLOOKUP(#REF!,DB!#REF!,7,0),"")</f>
        <v/>
      </c>
      <c r="E785" s="18"/>
      <c r="F785" s="20"/>
      <c r="G785" s="21">
        <f t="shared" ca="1" si="12"/>
        <v>45987.21632615741</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t="str">
        <f>IFERROR(VLOOKUP(#REF!,DB!#REF!,7,0),"")</f>
        <v/>
      </c>
      <c r="E786" s="18"/>
      <c r="F786" s="20"/>
      <c r="G786" s="21">
        <f t="shared" ca="1" si="12"/>
        <v>45987.21632615741</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t="str">
        <f>IFERROR(VLOOKUP(#REF!,DB!#REF!,7,0),"")</f>
        <v/>
      </c>
      <c r="E787" s="18"/>
      <c r="F787" s="20"/>
      <c r="G787" s="21">
        <f t="shared" ca="1" si="12"/>
        <v>45987.21632615741</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t="str">
        <f>IFERROR(VLOOKUP(#REF!,DB!#REF!,7,0),"")</f>
        <v/>
      </c>
      <c r="E788" s="18"/>
      <c r="F788" s="20"/>
      <c r="G788" s="21">
        <f t="shared" ca="1" si="12"/>
        <v>45987.21632615741</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t="str">
        <f>IFERROR(VLOOKUP(#REF!,DB!#REF!,7,0),"")</f>
        <v/>
      </c>
      <c r="E789" s="18"/>
      <c r="F789" s="20"/>
      <c r="G789" s="21">
        <f t="shared" ca="1" si="12"/>
        <v>45987.21632615741</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t="str">
        <f>IFERROR(VLOOKUP(#REF!,DB!#REF!,7,0),"")</f>
        <v/>
      </c>
      <c r="E790" s="18"/>
      <c r="F790" s="20"/>
      <c r="G790" s="21">
        <f t="shared" ca="1" si="12"/>
        <v>45987.21632615741</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t="str">
        <f>IFERROR(VLOOKUP(#REF!,DB!#REF!,7,0),"")</f>
        <v/>
      </c>
      <c r="E791" s="18"/>
      <c r="F791" s="20"/>
      <c r="G791" s="21">
        <f t="shared" ca="1" si="12"/>
        <v>45987.21632615741</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t="str">
        <f>IFERROR(VLOOKUP(#REF!,DB!#REF!,7,0),"")</f>
        <v/>
      </c>
      <c r="E792" s="18"/>
      <c r="F792" s="20"/>
      <c r="G792" s="21">
        <f t="shared" ca="1" si="12"/>
        <v>45987.21632615741</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t="str">
        <f>IFERROR(VLOOKUP(#REF!,DB!#REF!,7,0),"")</f>
        <v/>
      </c>
      <c r="E793" s="18"/>
      <c r="F793" s="20"/>
      <c r="G793" s="21">
        <f t="shared" ca="1" si="12"/>
        <v>45987.21632615741</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t="str">
        <f>IFERROR(VLOOKUP(#REF!,DB!#REF!,7,0),"")</f>
        <v/>
      </c>
      <c r="E794" s="18"/>
      <c r="F794" s="20"/>
      <c r="G794" s="21">
        <f t="shared" ca="1" si="12"/>
        <v>45987.21632615741</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t="str">
        <f>IFERROR(VLOOKUP(#REF!,DB!#REF!,7,0),"")</f>
        <v/>
      </c>
      <c r="E795" s="18"/>
      <c r="F795" s="20"/>
      <c r="G795" s="21">
        <f t="shared" ca="1" si="12"/>
        <v>45987.21632615741</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t="str">
        <f>IFERROR(VLOOKUP(#REF!,DB!#REF!,7,0),"")</f>
        <v/>
      </c>
      <c r="E796" s="18"/>
      <c r="F796" s="20"/>
      <c r="G796" s="21">
        <f t="shared" ca="1" si="12"/>
        <v>45987.21632615741</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t="str">
        <f>IFERROR(VLOOKUP(#REF!,DB!#REF!,7,0),"")</f>
        <v/>
      </c>
      <c r="E797" s="18"/>
      <c r="F797" s="20"/>
      <c r="G797" s="21">
        <f t="shared" ca="1" si="12"/>
        <v>45987.21632615741</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t="str">
        <f>IFERROR(VLOOKUP(#REF!,DB!#REF!,7,0),"")</f>
        <v/>
      </c>
      <c r="E798" s="18"/>
      <c r="F798" s="20"/>
      <c r="G798" s="21">
        <f t="shared" ca="1" si="12"/>
        <v>45987.21632615741</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t="str">
        <f>IFERROR(VLOOKUP(#REF!,DB!#REF!,7,0),"")</f>
        <v/>
      </c>
      <c r="E799" s="18"/>
      <c r="F799" s="20"/>
      <c r="G799" s="21">
        <f t="shared" ca="1" si="12"/>
        <v>45987.21632615741</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t="str">
        <f>IFERROR(VLOOKUP(#REF!,DB!#REF!,7,0),"")</f>
        <v/>
      </c>
      <c r="E800" s="18"/>
      <c r="F800" s="20"/>
      <c r="G800" s="21">
        <f t="shared" ca="1" si="12"/>
        <v>45987.21632615741</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t="str">
        <f>IFERROR(VLOOKUP(#REF!,DB!#REF!,7,0),"")</f>
        <v/>
      </c>
      <c r="E801" s="18"/>
      <c r="F801" s="20"/>
      <c r="G801" s="21">
        <f t="shared" ca="1" si="12"/>
        <v>45987.21632615741</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t="str">
        <f>IFERROR(VLOOKUP(#REF!,DB!#REF!,7,0),"")</f>
        <v/>
      </c>
      <c r="E802" s="18"/>
      <c r="F802" s="20"/>
      <c r="G802" s="21">
        <f t="shared" ca="1" si="12"/>
        <v>45987.21632615741</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t="str">
        <f>IFERROR(VLOOKUP(#REF!,DB!#REF!,7,0),"")</f>
        <v/>
      </c>
      <c r="E803" s="18"/>
      <c r="F803" s="20"/>
      <c r="G803" s="21">
        <f t="shared" ca="1" si="12"/>
        <v>45987.21632615741</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t="str">
        <f>IFERROR(VLOOKUP(#REF!,DB!#REF!,7,0),"")</f>
        <v/>
      </c>
      <c r="E804" s="18"/>
      <c r="F804" s="20"/>
      <c r="G804" s="21">
        <f t="shared" ca="1" si="12"/>
        <v>45987.21632615741</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t="str">
        <f>IFERROR(VLOOKUP(#REF!,DB!#REF!,7,0),"")</f>
        <v/>
      </c>
      <c r="E805" s="18"/>
      <c r="F805" s="20"/>
      <c r="G805" s="21">
        <f t="shared" ca="1" si="12"/>
        <v>45987.21632615741</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t="str">
        <f>IFERROR(VLOOKUP(#REF!,DB!#REF!,7,0),"")</f>
        <v/>
      </c>
      <c r="E806" s="18"/>
      <c r="F806" s="20"/>
      <c r="G806" s="21">
        <f t="shared" ca="1" si="12"/>
        <v>45987.21632615741</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t="str">
        <f>IFERROR(VLOOKUP(#REF!,DB!#REF!,7,0),"")</f>
        <v/>
      </c>
      <c r="E807" s="18"/>
      <c r="F807" s="20"/>
      <c r="G807" s="21">
        <f t="shared" ca="1" si="12"/>
        <v>45987.21632615741</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t="str">
        <f>IFERROR(VLOOKUP(#REF!,DB!#REF!,7,0),"")</f>
        <v/>
      </c>
      <c r="E808" s="18"/>
      <c r="F808" s="20"/>
      <c r="G808" s="21">
        <f t="shared" ca="1" si="12"/>
        <v>45987.21632615741</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t="str">
        <f>IFERROR(VLOOKUP(#REF!,DB!#REF!,7,0),"")</f>
        <v/>
      </c>
      <c r="E809" s="18"/>
      <c r="F809" s="20"/>
      <c r="G809" s="21">
        <f t="shared" ca="1" si="12"/>
        <v>45987.21632615741</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t="str">
        <f>IFERROR(VLOOKUP(#REF!,DB!#REF!,7,0),"")</f>
        <v/>
      </c>
      <c r="E810" s="18"/>
      <c r="F810" s="20"/>
      <c r="G810" s="21">
        <f t="shared" ca="1" si="12"/>
        <v>45987.21632615741</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t="str">
        <f>IFERROR(VLOOKUP(#REF!,DB!#REF!,7,0),"")</f>
        <v/>
      </c>
      <c r="E811" s="18"/>
      <c r="F811" s="20"/>
      <c r="G811" s="21">
        <f t="shared" ca="1" si="12"/>
        <v>45987.21632615741</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t="str">
        <f>IFERROR(VLOOKUP(#REF!,DB!#REF!,7,0),"")</f>
        <v/>
      </c>
      <c r="E812" s="18"/>
      <c r="F812" s="20"/>
      <c r="G812" s="21">
        <f t="shared" ca="1" si="12"/>
        <v>45987.21632615741</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t="str">
        <f>IFERROR(VLOOKUP(#REF!,DB!#REF!,7,0),"")</f>
        <v/>
      </c>
      <c r="E813" s="18"/>
      <c r="F813" s="20"/>
      <c r="G813" s="21">
        <f t="shared" ca="1" si="12"/>
        <v>45987.21632615741</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t="str">
        <f>IFERROR(VLOOKUP(#REF!,DB!#REF!,7,0),"")</f>
        <v/>
      </c>
      <c r="E814" s="18"/>
      <c r="F814" s="20"/>
      <c r="G814" s="21">
        <f t="shared" ref="G814:G877" ca="1" si="13">IFERROR(NOW()-F814,"-")</f>
        <v>45987.21632615741</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t="str">
        <f>IFERROR(VLOOKUP(#REF!,DB!#REF!,7,0),"")</f>
        <v/>
      </c>
      <c r="E815" s="18"/>
      <c r="F815" s="20"/>
      <c r="G815" s="21">
        <f t="shared" ca="1" si="13"/>
        <v>45987.21632615741</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t="str">
        <f>IFERROR(VLOOKUP(#REF!,DB!#REF!,7,0),"")</f>
        <v/>
      </c>
      <c r="E816" s="18"/>
      <c r="F816" s="20"/>
      <c r="G816" s="21">
        <f t="shared" ca="1" si="13"/>
        <v>45987.21632615741</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t="str">
        <f>IFERROR(VLOOKUP(#REF!,DB!#REF!,7,0),"")</f>
        <v/>
      </c>
      <c r="E817" s="18"/>
      <c r="F817" s="20"/>
      <c r="G817" s="21">
        <f t="shared" ca="1" si="13"/>
        <v>45987.21632615741</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t="str">
        <f>IFERROR(VLOOKUP(#REF!,DB!#REF!,7,0),"")</f>
        <v/>
      </c>
      <c r="E818" s="18"/>
      <c r="F818" s="20"/>
      <c r="G818" s="21">
        <f t="shared" ca="1" si="13"/>
        <v>45987.21632615741</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t="str">
        <f>IFERROR(VLOOKUP(#REF!,DB!#REF!,7,0),"")</f>
        <v/>
      </c>
      <c r="E819" s="18"/>
      <c r="F819" s="20"/>
      <c r="G819" s="21">
        <f t="shared" ca="1" si="13"/>
        <v>45987.21632615741</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t="str">
        <f>IFERROR(VLOOKUP(#REF!,DB!#REF!,7,0),"")</f>
        <v/>
      </c>
      <c r="E820" s="18"/>
      <c r="F820" s="20"/>
      <c r="G820" s="21">
        <f t="shared" ca="1" si="13"/>
        <v>45987.21632615741</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t="str">
        <f>IFERROR(VLOOKUP(#REF!,DB!#REF!,7,0),"")</f>
        <v/>
      </c>
      <c r="E821" s="18"/>
      <c r="F821" s="20"/>
      <c r="G821" s="21">
        <f t="shared" ca="1" si="13"/>
        <v>45987.21632615741</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t="str">
        <f>IFERROR(VLOOKUP(#REF!,DB!#REF!,7,0),"")</f>
        <v/>
      </c>
      <c r="E822" s="18"/>
      <c r="F822" s="20"/>
      <c r="G822" s="21">
        <f t="shared" ca="1" si="13"/>
        <v>45987.21632615741</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t="str">
        <f>IFERROR(VLOOKUP(#REF!,DB!#REF!,7,0),"")</f>
        <v/>
      </c>
      <c r="E823" s="18"/>
      <c r="F823" s="20"/>
      <c r="G823" s="21">
        <f t="shared" ca="1" si="13"/>
        <v>45987.21632615741</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t="str">
        <f>IFERROR(VLOOKUP(#REF!,DB!#REF!,7,0),"")</f>
        <v/>
      </c>
      <c r="E824" s="18"/>
      <c r="F824" s="20"/>
      <c r="G824" s="21">
        <f t="shared" ca="1" si="13"/>
        <v>45987.21632615741</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t="str">
        <f>IFERROR(VLOOKUP(#REF!,DB!#REF!,7,0),"")</f>
        <v/>
      </c>
      <c r="E825" s="18"/>
      <c r="F825" s="20"/>
      <c r="G825" s="21">
        <f t="shared" ca="1" si="13"/>
        <v>45987.21632615741</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t="str">
        <f>IFERROR(VLOOKUP(#REF!,DB!#REF!,7,0),"")</f>
        <v/>
      </c>
      <c r="E826" s="18"/>
      <c r="F826" s="20"/>
      <c r="G826" s="21">
        <f t="shared" ca="1" si="13"/>
        <v>45987.21632615741</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t="str">
        <f>IFERROR(VLOOKUP(#REF!,DB!#REF!,7,0),"")</f>
        <v/>
      </c>
      <c r="E827" s="18"/>
      <c r="F827" s="20"/>
      <c r="G827" s="21">
        <f t="shared" ca="1" si="13"/>
        <v>45987.21632615741</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t="str">
        <f>IFERROR(VLOOKUP(#REF!,DB!#REF!,7,0),"")</f>
        <v/>
      </c>
      <c r="E828" s="18"/>
      <c r="F828" s="20"/>
      <c r="G828" s="21">
        <f t="shared" ca="1" si="13"/>
        <v>45987.21632615741</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t="str">
        <f>IFERROR(VLOOKUP(#REF!,DB!#REF!,7,0),"")</f>
        <v/>
      </c>
      <c r="E829" s="18"/>
      <c r="F829" s="20"/>
      <c r="G829" s="21">
        <f t="shared" ca="1" si="13"/>
        <v>45987.21632615741</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t="str">
        <f>IFERROR(VLOOKUP(#REF!,DB!#REF!,7,0),"")</f>
        <v/>
      </c>
      <c r="E830" s="18"/>
      <c r="F830" s="20"/>
      <c r="G830" s="21">
        <f t="shared" ca="1" si="13"/>
        <v>45987.21632615741</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t="str">
        <f>IFERROR(VLOOKUP(#REF!,DB!#REF!,7,0),"")</f>
        <v/>
      </c>
      <c r="E831" s="18"/>
      <c r="F831" s="20"/>
      <c r="G831" s="21">
        <f t="shared" ca="1" si="13"/>
        <v>45987.21632615741</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t="str">
        <f>IFERROR(VLOOKUP(#REF!,DB!#REF!,7,0),"")</f>
        <v/>
      </c>
      <c r="E832" s="18"/>
      <c r="F832" s="20"/>
      <c r="G832" s="21">
        <f t="shared" ca="1" si="13"/>
        <v>45987.21632615741</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t="str">
        <f>IFERROR(VLOOKUP(#REF!,DB!#REF!,7,0),"")</f>
        <v/>
      </c>
      <c r="E833" s="18"/>
      <c r="F833" s="20"/>
      <c r="G833" s="21">
        <f t="shared" ca="1" si="13"/>
        <v>45987.21632615741</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t="str">
        <f>IFERROR(VLOOKUP(#REF!,DB!#REF!,7,0),"")</f>
        <v/>
      </c>
      <c r="E834" s="18"/>
      <c r="F834" s="20"/>
      <c r="G834" s="21">
        <f t="shared" ca="1" si="13"/>
        <v>45987.21632615741</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t="str">
        <f>IFERROR(VLOOKUP(#REF!,DB!#REF!,7,0),"")</f>
        <v/>
      </c>
      <c r="E835" s="18"/>
      <c r="F835" s="20"/>
      <c r="G835" s="21">
        <f t="shared" ca="1" si="13"/>
        <v>45987.21632615741</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t="str">
        <f>IFERROR(VLOOKUP(#REF!,DB!#REF!,7,0),"")</f>
        <v/>
      </c>
      <c r="E836" s="18"/>
      <c r="F836" s="20"/>
      <c r="G836" s="21">
        <f t="shared" ca="1" si="13"/>
        <v>45987.21632615741</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t="str">
        <f>IFERROR(VLOOKUP(#REF!,DB!#REF!,7,0),"")</f>
        <v/>
      </c>
      <c r="E837" s="18"/>
      <c r="F837" s="20"/>
      <c r="G837" s="21">
        <f t="shared" ca="1" si="13"/>
        <v>45987.21632615741</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t="str">
        <f>IFERROR(VLOOKUP(#REF!,DB!#REF!,7,0),"")</f>
        <v/>
      </c>
      <c r="E838" s="18"/>
      <c r="F838" s="20"/>
      <c r="G838" s="21">
        <f t="shared" ca="1" si="13"/>
        <v>45987.21632615741</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t="str">
        <f>IFERROR(VLOOKUP(#REF!,DB!#REF!,7,0),"")</f>
        <v/>
      </c>
      <c r="E839" s="18"/>
      <c r="F839" s="20"/>
      <c r="G839" s="21">
        <f t="shared" ca="1" si="13"/>
        <v>45987.21632615741</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t="str">
        <f>IFERROR(VLOOKUP(#REF!,DB!#REF!,7,0),"")</f>
        <v/>
      </c>
      <c r="E840" s="18"/>
      <c r="F840" s="20"/>
      <c r="G840" s="21">
        <f t="shared" ca="1" si="13"/>
        <v>45987.21632615741</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t="str">
        <f>IFERROR(VLOOKUP(#REF!,DB!#REF!,7,0),"")</f>
        <v/>
      </c>
      <c r="E841" s="18"/>
      <c r="F841" s="20"/>
      <c r="G841" s="21">
        <f t="shared" ca="1" si="13"/>
        <v>45987.21632615741</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t="str">
        <f>IFERROR(VLOOKUP(#REF!,DB!#REF!,7,0),"")</f>
        <v/>
      </c>
      <c r="E842" s="18"/>
      <c r="F842" s="20"/>
      <c r="G842" s="21">
        <f t="shared" ca="1" si="13"/>
        <v>45987.21632615741</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t="str">
        <f>IFERROR(VLOOKUP(#REF!,DB!#REF!,7,0),"")</f>
        <v/>
      </c>
      <c r="E843" s="18"/>
      <c r="F843" s="20"/>
      <c r="G843" s="21">
        <f t="shared" ca="1" si="13"/>
        <v>45987.21632615741</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t="str">
        <f>IFERROR(VLOOKUP(#REF!,DB!#REF!,7,0),"")</f>
        <v/>
      </c>
      <c r="E844" s="18"/>
      <c r="F844" s="20"/>
      <c r="G844" s="21">
        <f t="shared" ca="1" si="13"/>
        <v>45987.21632615741</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t="str">
        <f>IFERROR(VLOOKUP(#REF!,DB!#REF!,7,0),"")</f>
        <v/>
      </c>
      <c r="E845" s="18"/>
      <c r="F845" s="20"/>
      <c r="G845" s="21">
        <f t="shared" ca="1" si="13"/>
        <v>45987.21632615741</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t="str">
        <f>IFERROR(VLOOKUP(#REF!,DB!#REF!,7,0),"")</f>
        <v/>
      </c>
      <c r="E846" s="18"/>
      <c r="F846" s="20"/>
      <c r="G846" s="21">
        <f t="shared" ca="1" si="13"/>
        <v>45987.21632615741</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t="str">
        <f>IFERROR(VLOOKUP(#REF!,DB!#REF!,7,0),"")</f>
        <v/>
      </c>
      <c r="E847" s="18"/>
      <c r="F847" s="20"/>
      <c r="G847" s="21">
        <f t="shared" ca="1" si="13"/>
        <v>45987.21632615741</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t="str">
        <f>IFERROR(VLOOKUP(#REF!,DB!#REF!,7,0),"")</f>
        <v/>
      </c>
      <c r="E848" s="18"/>
      <c r="F848" s="20"/>
      <c r="G848" s="21">
        <f t="shared" ca="1" si="13"/>
        <v>45987.21632615741</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t="str">
        <f>IFERROR(VLOOKUP(#REF!,DB!#REF!,7,0),"")</f>
        <v/>
      </c>
      <c r="E849" s="18"/>
      <c r="F849" s="20"/>
      <c r="G849" s="21">
        <f t="shared" ca="1" si="13"/>
        <v>45987.21632615741</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t="str">
        <f>IFERROR(VLOOKUP(#REF!,DB!#REF!,7,0),"")</f>
        <v/>
      </c>
      <c r="E850" s="18"/>
      <c r="F850" s="20"/>
      <c r="G850" s="21">
        <f t="shared" ca="1" si="13"/>
        <v>45987.21632615741</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t="str">
        <f>IFERROR(VLOOKUP(#REF!,DB!#REF!,7,0),"")</f>
        <v/>
      </c>
      <c r="E851" s="18"/>
      <c r="F851" s="20"/>
      <c r="G851" s="21">
        <f t="shared" ca="1" si="13"/>
        <v>45987.21632615741</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t="str">
        <f>IFERROR(VLOOKUP(#REF!,DB!#REF!,7,0),"")</f>
        <v/>
      </c>
      <c r="E852" s="18"/>
      <c r="F852" s="20"/>
      <c r="G852" s="21">
        <f t="shared" ca="1" si="13"/>
        <v>45987.21632615741</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t="str">
        <f>IFERROR(VLOOKUP(#REF!,DB!#REF!,7,0),"")</f>
        <v/>
      </c>
      <c r="E853" s="18"/>
      <c r="F853" s="20"/>
      <c r="G853" s="21">
        <f t="shared" ca="1" si="13"/>
        <v>45987.21632615741</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t="str">
        <f>IFERROR(VLOOKUP(#REF!,DB!#REF!,7,0),"")</f>
        <v/>
      </c>
      <c r="E854" s="18"/>
      <c r="F854" s="20"/>
      <c r="G854" s="21">
        <f t="shared" ca="1" si="13"/>
        <v>45987.21632615741</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t="str">
        <f>IFERROR(VLOOKUP(#REF!,DB!#REF!,7,0),"")</f>
        <v/>
      </c>
      <c r="E855" s="18"/>
      <c r="F855" s="20"/>
      <c r="G855" s="21">
        <f t="shared" ca="1" si="13"/>
        <v>45987.21632615741</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t="str">
        <f>IFERROR(VLOOKUP(#REF!,DB!#REF!,7,0),"")</f>
        <v/>
      </c>
      <c r="E856" s="18"/>
      <c r="F856" s="20"/>
      <c r="G856" s="21">
        <f t="shared" ca="1" si="13"/>
        <v>45987.21632615741</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t="str">
        <f>IFERROR(VLOOKUP(#REF!,DB!#REF!,7,0),"")</f>
        <v/>
      </c>
      <c r="E857" s="18"/>
      <c r="F857" s="20"/>
      <c r="G857" s="21">
        <f t="shared" ca="1" si="13"/>
        <v>45987.21632615741</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t="str">
        <f>IFERROR(VLOOKUP(#REF!,DB!#REF!,7,0),"")</f>
        <v/>
      </c>
      <c r="E858" s="18"/>
      <c r="F858" s="20"/>
      <c r="G858" s="21">
        <f t="shared" ca="1" si="13"/>
        <v>45987.21632615741</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t="str">
        <f>IFERROR(VLOOKUP(#REF!,DB!#REF!,7,0),"")</f>
        <v/>
      </c>
      <c r="E859" s="18"/>
      <c r="F859" s="20"/>
      <c r="G859" s="21">
        <f t="shared" ca="1" si="13"/>
        <v>45987.21632615741</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t="str">
        <f>IFERROR(VLOOKUP(#REF!,DB!#REF!,7,0),"")</f>
        <v/>
      </c>
      <c r="E860" s="18"/>
      <c r="F860" s="20"/>
      <c r="G860" s="21">
        <f t="shared" ca="1" si="13"/>
        <v>45987.21632615741</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t="str">
        <f>IFERROR(VLOOKUP(#REF!,DB!#REF!,7,0),"")</f>
        <v/>
      </c>
      <c r="E861" s="18"/>
      <c r="F861" s="20"/>
      <c r="G861" s="21">
        <f t="shared" ca="1" si="13"/>
        <v>45987.21632615741</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t="str">
        <f>IFERROR(VLOOKUP(#REF!,DB!#REF!,7,0),"")</f>
        <v/>
      </c>
      <c r="E862" s="18"/>
      <c r="F862" s="20"/>
      <c r="G862" s="21">
        <f t="shared" ca="1" si="13"/>
        <v>45987.21632615741</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t="str">
        <f>IFERROR(VLOOKUP(#REF!,DB!#REF!,7,0),"")</f>
        <v/>
      </c>
      <c r="E863" s="18"/>
      <c r="F863" s="20"/>
      <c r="G863" s="21">
        <f t="shared" ca="1" si="13"/>
        <v>45987.21632615741</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t="str">
        <f>IFERROR(VLOOKUP(#REF!,DB!#REF!,7,0),"")</f>
        <v/>
      </c>
      <c r="E864" s="18"/>
      <c r="F864" s="20"/>
      <c r="G864" s="21">
        <f t="shared" ca="1" si="13"/>
        <v>45987.21632615741</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t="str">
        <f>IFERROR(VLOOKUP(#REF!,DB!#REF!,7,0),"")</f>
        <v/>
      </c>
      <c r="E865" s="18"/>
      <c r="F865" s="20"/>
      <c r="G865" s="21">
        <f t="shared" ca="1" si="13"/>
        <v>45987.21632615741</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t="str">
        <f>IFERROR(VLOOKUP(#REF!,DB!#REF!,7,0),"")</f>
        <v/>
      </c>
      <c r="E866" s="18"/>
      <c r="F866" s="20"/>
      <c r="G866" s="21">
        <f t="shared" ca="1" si="13"/>
        <v>45987.21632615741</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t="str">
        <f>IFERROR(VLOOKUP(#REF!,DB!#REF!,7,0),"")</f>
        <v/>
      </c>
      <c r="E867" s="18"/>
      <c r="F867" s="20"/>
      <c r="G867" s="21">
        <f t="shared" ca="1" si="13"/>
        <v>45987.21632615741</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t="str">
        <f>IFERROR(VLOOKUP(#REF!,DB!#REF!,7,0),"")</f>
        <v/>
      </c>
      <c r="E868" s="18"/>
      <c r="F868" s="20"/>
      <c r="G868" s="21">
        <f t="shared" ca="1" si="13"/>
        <v>45987.21632615741</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t="str">
        <f>IFERROR(VLOOKUP(#REF!,DB!#REF!,7,0),"")</f>
        <v/>
      </c>
      <c r="E869" s="18"/>
      <c r="F869" s="20"/>
      <c r="G869" s="21">
        <f t="shared" ca="1" si="13"/>
        <v>45987.21632615741</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t="str">
        <f>IFERROR(VLOOKUP(#REF!,DB!#REF!,7,0),"")</f>
        <v/>
      </c>
      <c r="E870" s="18"/>
      <c r="F870" s="20"/>
      <c r="G870" s="21">
        <f t="shared" ca="1" si="13"/>
        <v>45987.21632615741</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t="str">
        <f>IFERROR(VLOOKUP(#REF!,DB!#REF!,7,0),"")</f>
        <v/>
      </c>
      <c r="E871" s="18"/>
      <c r="F871" s="20"/>
      <c r="G871" s="21">
        <f t="shared" ca="1" si="13"/>
        <v>45987.21632615741</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t="str">
        <f>IFERROR(VLOOKUP(#REF!,DB!#REF!,7,0),"")</f>
        <v/>
      </c>
      <c r="E872" s="18"/>
      <c r="F872" s="20"/>
      <c r="G872" s="21">
        <f t="shared" ca="1" si="13"/>
        <v>45987.21632615741</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t="str">
        <f>IFERROR(VLOOKUP(#REF!,DB!#REF!,7,0),"")</f>
        <v/>
      </c>
      <c r="E873" s="18"/>
      <c r="F873" s="20"/>
      <c r="G873" s="21">
        <f t="shared" ca="1" si="13"/>
        <v>45987.21632615741</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t="str">
        <f>IFERROR(VLOOKUP(#REF!,DB!#REF!,7,0),"")</f>
        <v/>
      </c>
      <c r="E874" s="18"/>
      <c r="F874" s="20"/>
      <c r="G874" s="21">
        <f t="shared" ca="1" si="13"/>
        <v>45987.21632615741</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t="str">
        <f>IFERROR(VLOOKUP(#REF!,DB!#REF!,7,0),"")</f>
        <v/>
      </c>
      <c r="E875" s="18"/>
      <c r="F875" s="20"/>
      <c r="G875" s="21">
        <f t="shared" ca="1" si="13"/>
        <v>45987.21632615741</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t="str">
        <f>IFERROR(VLOOKUP(#REF!,DB!#REF!,7,0),"")</f>
        <v/>
      </c>
      <c r="E876" s="18"/>
      <c r="F876" s="20"/>
      <c r="G876" s="21">
        <f t="shared" ca="1" si="13"/>
        <v>45987.21632615741</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t="str">
        <f>IFERROR(VLOOKUP(#REF!,DB!#REF!,7,0),"")</f>
        <v/>
      </c>
      <c r="E877" s="18"/>
      <c r="F877" s="20"/>
      <c r="G877" s="21">
        <f t="shared" ca="1" si="13"/>
        <v>45987.21632615741</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t="str">
        <f>IFERROR(VLOOKUP(#REF!,DB!#REF!,7,0),"")</f>
        <v/>
      </c>
      <c r="E878" s="18"/>
      <c r="F878" s="20"/>
      <c r="G878" s="21">
        <f t="shared" ref="G878:G941" ca="1" si="14">IFERROR(NOW()-F878,"-")</f>
        <v>45987.21632615741</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t="str">
        <f>IFERROR(VLOOKUP(#REF!,DB!#REF!,7,0),"")</f>
        <v/>
      </c>
      <c r="E879" s="18"/>
      <c r="F879" s="20"/>
      <c r="G879" s="21">
        <f t="shared" ca="1" si="14"/>
        <v>45987.21632615741</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t="str">
        <f>IFERROR(VLOOKUP(#REF!,DB!#REF!,7,0),"")</f>
        <v/>
      </c>
      <c r="E880" s="18"/>
      <c r="F880" s="20"/>
      <c r="G880" s="21">
        <f t="shared" ca="1" si="14"/>
        <v>45987.21632615741</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t="str">
        <f>IFERROR(VLOOKUP(#REF!,DB!#REF!,7,0),"")</f>
        <v/>
      </c>
      <c r="E881" s="18"/>
      <c r="F881" s="20"/>
      <c r="G881" s="21">
        <f t="shared" ca="1" si="14"/>
        <v>45987.21632615741</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t="str">
        <f>IFERROR(VLOOKUP(#REF!,DB!#REF!,7,0),"")</f>
        <v/>
      </c>
      <c r="E882" s="18"/>
      <c r="F882" s="20"/>
      <c r="G882" s="21">
        <f t="shared" ca="1" si="14"/>
        <v>45987.21632615741</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t="str">
        <f>IFERROR(VLOOKUP(#REF!,DB!#REF!,7,0),"")</f>
        <v/>
      </c>
      <c r="E883" s="18"/>
      <c r="F883" s="20"/>
      <c r="G883" s="21">
        <f t="shared" ca="1" si="14"/>
        <v>45987.21632615741</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t="str">
        <f>IFERROR(VLOOKUP(#REF!,DB!#REF!,7,0),"")</f>
        <v/>
      </c>
      <c r="E884" s="18"/>
      <c r="F884" s="20"/>
      <c r="G884" s="21">
        <f t="shared" ca="1" si="14"/>
        <v>45987.21632615741</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t="str">
        <f>IFERROR(VLOOKUP(#REF!,DB!#REF!,7,0),"")</f>
        <v/>
      </c>
      <c r="E885" s="18"/>
      <c r="F885" s="20"/>
      <c r="G885" s="21">
        <f t="shared" ca="1" si="14"/>
        <v>45987.21632615741</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t="str">
        <f>IFERROR(VLOOKUP(#REF!,DB!#REF!,7,0),"")</f>
        <v/>
      </c>
      <c r="E886" s="18"/>
      <c r="F886" s="20"/>
      <c r="G886" s="21">
        <f t="shared" ca="1" si="14"/>
        <v>45987.21632615741</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t="str">
        <f>IFERROR(VLOOKUP(#REF!,DB!#REF!,7,0),"")</f>
        <v/>
      </c>
      <c r="E887" s="18"/>
      <c r="F887" s="20"/>
      <c r="G887" s="21">
        <f t="shared" ca="1" si="14"/>
        <v>45987.21632615741</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t="str">
        <f>IFERROR(VLOOKUP(#REF!,DB!#REF!,7,0),"")</f>
        <v/>
      </c>
      <c r="E888" s="18"/>
      <c r="F888" s="20"/>
      <c r="G888" s="21">
        <f t="shared" ca="1" si="14"/>
        <v>45987.21632615741</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t="str">
        <f>IFERROR(VLOOKUP(#REF!,DB!#REF!,7,0),"")</f>
        <v/>
      </c>
      <c r="E889" s="18"/>
      <c r="F889" s="20"/>
      <c r="G889" s="21">
        <f t="shared" ca="1" si="14"/>
        <v>45987.21632615741</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t="str">
        <f>IFERROR(VLOOKUP(#REF!,DB!#REF!,7,0),"")</f>
        <v/>
      </c>
      <c r="E890" s="18"/>
      <c r="F890" s="20"/>
      <c r="G890" s="21">
        <f t="shared" ca="1" si="14"/>
        <v>45987.21632615741</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t="str">
        <f>IFERROR(VLOOKUP(#REF!,DB!#REF!,7,0),"")</f>
        <v/>
      </c>
      <c r="E891" s="18"/>
      <c r="F891" s="20"/>
      <c r="G891" s="21">
        <f t="shared" ca="1" si="14"/>
        <v>45987.21632615741</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t="str">
        <f>IFERROR(VLOOKUP(#REF!,DB!#REF!,7,0),"")</f>
        <v/>
      </c>
      <c r="E892" s="18"/>
      <c r="F892" s="20"/>
      <c r="G892" s="21">
        <f t="shared" ca="1" si="14"/>
        <v>45987.21632615741</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t="str">
        <f>IFERROR(VLOOKUP(#REF!,DB!#REF!,7,0),"")</f>
        <v/>
      </c>
      <c r="E893" s="18"/>
      <c r="F893" s="20"/>
      <c r="G893" s="21">
        <f t="shared" ca="1" si="14"/>
        <v>45987.21632615741</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t="str">
        <f>IFERROR(VLOOKUP(#REF!,DB!#REF!,7,0),"")</f>
        <v/>
      </c>
      <c r="E894" s="18"/>
      <c r="F894" s="20"/>
      <c r="G894" s="21">
        <f t="shared" ca="1" si="14"/>
        <v>45987.21632615741</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t="str">
        <f>IFERROR(VLOOKUP(#REF!,DB!#REF!,7,0),"")</f>
        <v/>
      </c>
      <c r="E895" s="18"/>
      <c r="F895" s="20"/>
      <c r="G895" s="21">
        <f t="shared" ca="1" si="14"/>
        <v>45987.21632615741</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t="str">
        <f>IFERROR(VLOOKUP(#REF!,DB!#REF!,7,0),"")</f>
        <v/>
      </c>
      <c r="E896" s="18"/>
      <c r="F896" s="20"/>
      <c r="G896" s="21">
        <f t="shared" ca="1" si="14"/>
        <v>45987.21632615741</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t="str">
        <f>IFERROR(VLOOKUP(#REF!,DB!#REF!,7,0),"")</f>
        <v/>
      </c>
      <c r="E897" s="18"/>
      <c r="F897" s="20"/>
      <c r="G897" s="21">
        <f t="shared" ca="1" si="14"/>
        <v>45987.21632615741</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t="str">
        <f>IFERROR(VLOOKUP(#REF!,DB!#REF!,7,0),"")</f>
        <v/>
      </c>
      <c r="E898" s="18"/>
      <c r="F898" s="20"/>
      <c r="G898" s="21">
        <f t="shared" ca="1" si="14"/>
        <v>45987.21632615741</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t="str">
        <f>IFERROR(VLOOKUP(#REF!,DB!#REF!,7,0),"")</f>
        <v/>
      </c>
      <c r="E899" s="18"/>
      <c r="F899" s="20"/>
      <c r="G899" s="21">
        <f t="shared" ca="1" si="14"/>
        <v>45987.21632615741</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t="str">
        <f>IFERROR(VLOOKUP(#REF!,DB!#REF!,7,0),"")</f>
        <v/>
      </c>
      <c r="E900" s="18"/>
      <c r="F900" s="20"/>
      <c r="G900" s="21">
        <f t="shared" ca="1" si="14"/>
        <v>45987.21632615741</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t="str">
        <f>IFERROR(VLOOKUP(#REF!,DB!#REF!,7,0),"")</f>
        <v/>
      </c>
      <c r="E901" s="18"/>
      <c r="F901" s="20"/>
      <c r="G901" s="21">
        <f t="shared" ca="1" si="14"/>
        <v>45987.21632615741</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t="str">
        <f>IFERROR(VLOOKUP(#REF!,DB!#REF!,7,0),"")</f>
        <v/>
      </c>
      <c r="E902" s="18"/>
      <c r="F902" s="20"/>
      <c r="G902" s="21">
        <f t="shared" ca="1" si="14"/>
        <v>45987.21632615741</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t="str">
        <f>IFERROR(VLOOKUP(#REF!,DB!#REF!,7,0),"")</f>
        <v/>
      </c>
      <c r="E903" s="18"/>
      <c r="F903" s="20"/>
      <c r="G903" s="21">
        <f t="shared" ca="1" si="14"/>
        <v>45987.21632615741</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t="str">
        <f>IFERROR(VLOOKUP(#REF!,DB!#REF!,7,0),"")</f>
        <v/>
      </c>
      <c r="E904" s="18"/>
      <c r="F904" s="20"/>
      <c r="G904" s="21">
        <f t="shared" ca="1" si="14"/>
        <v>45987.21632615741</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t="str">
        <f>IFERROR(VLOOKUP(#REF!,DB!#REF!,7,0),"")</f>
        <v/>
      </c>
      <c r="E905" s="18"/>
      <c r="F905" s="20"/>
      <c r="G905" s="21">
        <f t="shared" ca="1" si="14"/>
        <v>45987.21632615741</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t="str">
        <f>IFERROR(VLOOKUP(#REF!,DB!#REF!,7,0),"")</f>
        <v/>
      </c>
      <c r="E906" s="18"/>
      <c r="F906" s="20"/>
      <c r="G906" s="21">
        <f t="shared" ca="1" si="14"/>
        <v>45987.21632615741</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t="str">
        <f>IFERROR(VLOOKUP(#REF!,DB!#REF!,7,0),"")</f>
        <v/>
      </c>
      <c r="E907" s="18"/>
      <c r="F907" s="20"/>
      <c r="G907" s="21">
        <f t="shared" ca="1" si="14"/>
        <v>45987.21632615741</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t="str">
        <f>IFERROR(VLOOKUP(#REF!,DB!#REF!,7,0),"")</f>
        <v/>
      </c>
      <c r="E908" s="18"/>
      <c r="F908" s="20"/>
      <c r="G908" s="21">
        <f t="shared" ca="1" si="14"/>
        <v>45987.21632615741</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t="str">
        <f>IFERROR(VLOOKUP(#REF!,DB!#REF!,7,0),"")</f>
        <v/>
      </c>
      <c r="E909" s="18"/>
      <c r="F909" s="20"/>
      <c r="G909" s="21">
        <f t="shared" ca="1" si="14"/>
        <v>45987.21632615741</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t="str">
        <f>IFERROR(VLOOKUP(#REF!,DB!#REF!,7,0),"")</f>
        <v/>
      </c>
      <c r="E910" s="18"/>
      <c r="F910" s="20"/>
      <c r="G910" s="21">
        <f t="shared" ca="1" si="14"/>
        <v>45987.21632615741</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t="str">
        <f>IFERROR(VLOOKUP(#REF!,DB!#REF!,7,0),"")</f>
        <v/>
      </c>
      <c r="E911" s="18"/>
      <c r="F911" s="20"/>
      <c r="G911" s="21">
        <f t="shared" ca="1" si="14"/>
        <v>45987.21632615741</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t="str">
        <f>IFERROR(VLOOKUP(#REF!,DB!#REF!,7,0),"")</f>
        <v/>
      </c>
      <c r="E912" s="18"/>
      <c r="F912" s="20"/>
      <c r="G912" s="21">
        <f t="shared" ca="1" si="14"/>
        <v>45987.21632615741</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t="str">
        <f>IFERROR(VLOOKUP(#REF!,DB!#REF!,7,0),"")</f>
        <v/>
      </c>
      <c r="E913" s="18"/>
      <c r="F913" s="20"/>
      <c r="G913" s="21">
        <f t="shared" ca="1" si="14"/>
        <v>45987.21632615741</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t="str">
        <f>IFERROR(VLOOKUP(#REF!,DB!#REF!,7,0),"")</f>
        <v/>
      </c>
      <c r="E914" s="18"/>
      <c r="F914" s="20"/>
      <c r="G914" s="21">
        <f t="shared" ca="1" si="14"/>
        <v>45987.21632615741</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t="str">
        <f>IFERROR(VLOOKUP(#REF!,DB!#REF!,7,0),"")</f>
        <v/>
      </c>
      <c r="E915" s="18"/>
      <c r="F915" s="20"/>
      <c r="G915" s="21">
        <f t="shared" ca="1" si="14"/>
        <v>45987.21632615741</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t="str">
        <f>IFERROR(VLOOKUP(#REF!,DB!#REF!,7,0),"")</f>
        <v/>
      </c>
      <c r="E916" s="18"/>
      <c r="F916" s="20"/>
      <c r="G916" s="21">
        <f t="shared" ca="1" si="14"/>
        <v>45987.21632615741</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t="str">
        <f>IFERROR(VLOOKUP(#REF!,DB!#REF!,7,0),"")</f>
        <v/>
      </c>
      <c r="E917" s="18"/>
      <c r="F917" s="20"/>
      <c r="G917" s="21">
        <f t="shared" ca="1" si="14"/>
        <v>45987.21632615741</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t="str">
        <f>IFERROR(VLOOKUP(#REF!,DB!#REF!,7,0),"")</f>
        <v/>
      </c>
      <c r="E918" s="18"/>
      <c r="F918" s="20"/>
      <c r="G918" s="21">
        <f t="shared" ca="1" si="14"/>
        <v>45987.21632615741</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t="str">
        <f>IFERROR(VLOOKUP(#REF!,DB!#REF!,7,0),"")</f>
        <v/>
      </c>
      <c r="E919" s="18"/>
      <c r="F919" s="20"/>
      <c r="G919" s="21">
        <f t="shared" ca="1" si="14"/>
        <v>45987.21632615741</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t="str">
        <f>IFERROR(VLOOKUP(#REF!,DB!#REF!,7,0),"")</f>
        <v/>
      </c>
      <c r="E920" s="18"/>
      <c r="F920" s="20"/>
      <c r="G920" s="21">
        <f t="shared" ca="1" si="14"/>
        <v>45987.21632615741</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t="str">
        <f>IFERROR(VLOOKUP(#REF!,DB!#REF!,7,0),"")</f>
        <v/>
      </c>
      <c r="E921" s="18"/>
      <c r="F921" s="20"/>
      <c r="G921" s="21">
        <f t="shared" ca="1" si="14"/>
        <v>45987.21632615741</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t="str">
        <f>IFERROR(VLOOKUP(#REF!,DB!#REF!,7,0),"")</f>
        <v/>
      </c>
      <c r="E922" s="18"/>
      <c r="F922" s="20"/>
      <c r="G922" s="21">
        <f t="shared" ca="1" si="14"/>
        <v>45987.21632615741</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t="str">
        <f>IFERROR(VLOOKUP(#REF!,DB!#REF!,7,0),"")</f>
        <v/>
      </c>
      <c r="E923" s="18"/>
      <c r="F923" s="20"/>
      <c r="G923" s="21">
        <f t="shared" ca="1" si="14"/>
        <v>45987.21632615741</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t="str">
        <f>IFERROR(VLOOKUP(#REF!,DB!#REF!,7,0),"")</f>
        <v/>
      </c>
      <c r="E924" s="18"/>
      <c r="F924" s="20"/>
      <c r="G924" s="21">
        <f t="shared" ca="1" si="14"/>
        <v>45987.21632615741</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t="str">
        <f>IFERROR(VLOOKUP(#REF!,DB!#REF!,7,0),"")</f>
        <v/>
      </c>
      <c r="E925" s="18"/>
      <c r="F925" s="20"/>
      <c r="G925" s="21">
        <f t="shared" ca="1" si="14"/>
        <v>45987.21632615741</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t="str">
        <f>IFERROR(VLOOKUP(#REF!,DB!#REF!,7,0),"")</f>
        <v/>
      </c>
      <c r="E926" s="18"/>
      <c r="F926" s="20"/>
      <c r="G926" s="21">
        <f t="shared" ca="1" si="14"/>
        <v>45987.21632615741</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t="str">
        <f>IFERROR(VLOOKUP(#REF!,DB!#REF!,7,0),"")</f>
        <v/>
      </c>
      <c r="E927" s="18"/>
      <c r="F927" s="20"/>
      <c r="G927" s="21">
        <f t="shared" ca="1" si="14"/>
        <v>45987.21632615741</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t="str">
        <f>IFERROR(VLOOKUP(#REF!,DB!#REF!,7,0),"")</f>
        <v/>
      </c>
      <c r="E928" s="18"/>
      <c r="F928" s="20"/>
      <c r="G928" s="21">
        <f t="shared" ca="1" si="14"/>
        <v>45987.21632615741</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t="str">
        <f>IFERROR(VLOOKUP(#REF!,DB!#REF!,7,0),"")</f>
        <v/>
      </c>
      <c r="E929" s="18"/>
      <c r="F929" s="20"/>
      <c r="G929" s="21">
        <f t="shared" ca="1" si="14"/>
        <v>45987.21632615741</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t="str">
        <f>IFERROR(VLOOKUP(#REF!,DB!#REF!,7,0),"")</f>
        <v/>
      </c>
      <c r="E930" s="18"/>
      <c r="F930" s="20"/>
      <c r="G930" s="21">
        <f t="shared" ca="1" si="14"/>
        <v>45987.21632615741</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t="str">
        <f>IFERROR(VLOOKUP(#REF!,DB!#REF!,7,0),"")</f>
        <v/>
      </c>
      <c r="E931" s="18"/>
      <c r="F931" s="20"/>
      <c r="G931" s="21">
        <f t="shared" ca="1" si="14"/>
        <v>45987.21632615741</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t="str">
        <f>IFERROR(VLOOKUP(#REF!,DB!#REF!,7,0),"")</f>
        <v/>
      </c>
      <c r="E932" s="18"/>
      <c r="F932" s="20"/>
      <c r="G932" s="21">
        <f t="shared" ca="1" si="14"/>
        <v>45987.21632615741</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t="str">
        <f>IFERROR(VLOOKUP(#REF!,DB!#REF!,7,0),"")</f>
        <v/>
      </c>
      <c r="E933" s="18"/>
      <c r="F933" s="20"/>
      <c r="G933" s="21">
        <f t="shared" ca="1" si="14"/>
        <v>45987.21632615741</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t="str">
        <f>IFERROR(VLOOKUP(#REF!,DB!#REF!,7,0),"")</f>
        <v/>
      </c>
      <c r="E934" s="18"/>
      <c r="F934" s="20"/>
      <c r="G934" s="21">
        <f t="shared" ca="1" si="14"/>
        <v>45987.21632615741</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t="str">
        <f>IFERROR(VLOOKUP(#REF!,DB!#REF!,7,0),"")</f>
        <v/>
      </c>
      <c r="E935" s="18"/>
      <c r="F935" s="20"/>
      <c r="G935" s="21">
        <f t="shared" ca="1" si="14"/>
        <v>45987.21632615741</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t="str">
        <f>IFERROR(VLOOKUP(#REF!,DB!#REF!,7,0),"")</f>
        <v/>
      </c>
      <c r="E936" s="18"/>
      <c r="F936" s="20"/>
      <c r="G936" s="21">
        <f t="shared" ca="1" si="14"/>
        <v>45987.21632615741</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t="str">
        <f>IFERROR(VLOOKUP(#REF!,DB!#REF!,7,0),"")</f>
        <v/>
      </c>
      <c r="E937" s="18"/>
      <c r="F937" s="20"/>
      <c r="G937" s="21">
        <f t="shared" ca="1" si="14"/>
        <v>45987.21632615741</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t="str">
        <f>IFERROR(VLOOKUP(#REF!,DB!#REF!,7,0),"")</f>
        <v/>
      </c>
      <c r="E938" s="18"/>
      <c r="F938" s="20"/>
      <c r="G938" s="21">
        <f t="shared" ca="1" si="14"/>
        <v>45987.21632615741</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t="str">
        <f>IFERROR(VLOOKUP(#REF!,DB!#REF!,7,0),"")</f>
        <v/>
      </c>
      <c r="E939" s="18"/>
      <c r="F939" s="20"/>
      <c r="G939" s="21">
        <f t="shared" ca="1" si="14"/>
        <v>45987.21632615741</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t="str">
        <f>IFERROR(VLOOKUP(#REF!,DB!#REF!,7,0),"")</f>
        <v/>
      </c>
      <c r="E940" s="18"/>
      <c r="F940" s="20"/>
      <c r="G940" s="21">
        <f t="shared" ca="1" si="14"/>
        <v>45987.21632615741</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t="str">
        <f>IFERROR(VLOOKUP(#REF!,DB!#REF!,7,0),"")</f>
        <v/>
      </c>
      <c r="E941" s="18"/>
      <c r="F941" s="20"/>
      <c r="G941" s="21">
        <f t="shared" ca="1" si="14"/>
        <v>45987.21632615741</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t="str">
        <f>IFERROR(VLOOKUP(#REF!,DB!#REF!,7,0),"")</f>
        <v/>
      </c>
      <c r="E942" s="18"/>
      <c r="F942" s="20"/>
      <c r="G942" s="21">
        <f t="shared" ref="G942:G956" ca="1" si="15">IFERROR(NOW()-F942,"-")</f>
        <v>45987.21632615741</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t="str">
        <f>IFERROR(VLOOKUP(#REF!,DB!#REF!,7,0),"")</f>
        <v/>
      </c>
      <c r="E943" s="18"/>
      <c r="F943" s="20"/>
      <c r="G943" s="21">
        <f t="shared" ca="1" si="15"/>
        <v>45987.21632615741</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t="str">
        <f>IFERROR(VLOOKUP(#REF!,DB!#REF!,7,0),"")</f>
        <v/>
      </c>
      <c r="E944" s="18"/>
      <c r="F944" s="20"/>
      <c r="G944" s="21">
        <f t="shared" ca="1" si="15"/>
        <v>45987.21632615741</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t="str">
        <f>IFERROR(VLOOKUP(#REF!,DB!#REF!,7,0),"")</f>
        <v/>
      </c>
      <c r="E945" s="18"/>
      <c r="F945" s="20"/>
      <c r="G945" s="21">
        <f t="shared" ca="1" si="15"/>
        <v>45987.21632615741</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t="str">
        <f>IFERROR(VLOOKUP(#REF!,DB!#REF!,7,0),"")</f>
        <v/>
      </c>
      <c r="E946" s="18"/>
      <c r="F946" s="20"/>
      <c r="G946" s="21">
        <f t="shared" ca="1" si="15"/>
        <v>45987.21632615741</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t="str">
        <f>IFERROR(VLOOKUP(#REF!,DB!#REF!,7,0),"")</f>
        <v/>
      </c>
      <c r="E947" s="18"/>
      <c r="F947" s="20"/>
      <c r="G947" s="21">
        <f t="shared" ca="1" si="15"/>
        <v>45987.21632615741</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t="str">
        <f>IFERROR(VLOOKUP(#REF!,DB!#REF!,7,0),"")</f>
        <v/>
      </c>
      <c r="E948" s="18"/>
      <c r="F948" s="20"/>
      <c r="G948" s="21">
        <f t="shared" ca="1" si="15"/>
        <v>45987.21632615741</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t="str">
        <f>IFERROR(VLOOKUP(#REF!,DB!#REF!,7,0),"")</f>
        <v/>
      </c>
      <c r="E949" s="18"/>
      <c r="F949" s="20"/>
      <c r="G949" s="21">
        <f t="shared" ca="1" si="15"/>
        <v>45987.21632615741</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t="str">
        <f>IFERROR(VLOOKUP(#REF!,DB!#REF!,7,0),"")</f>
        <v/>
      </c>
      <c r="E950" s="18"/>
      <c r="F950" s="20"/>
      <c r="G950" s="21">
        <f t="shared" ca="1" si="15"/>
        <v>45987.21632615741</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t="str">
        <f>IFERROR(VLOOKUP(#REF!,DB!#REF!,7,0),"")</f>
        <v/>
      </c>
      <c r="E951" s="18"/>
      <c r="F951" s="20"/>
      <c r="G951" s="21">
        <f t="shared" ca="1" si="15"/>
        <v>45987.21632615741</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t="str">
        <f>IFERROR(VLOOKUP(#REF!,DB!#REF!,7,0),"")</f>
        <v/>
      </c>
      <c r="E952" s="18"/>
      <c r="F952" s="20"/>
      <c r="G952" s="21">
        <f t="shared" ca="1" si="15"/>
        <v>45987.21632615741</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t="str">
        <f>IFERROR(VLOOKUP(#REF!,DB!#REF!,7,0),"")</f>
        <v/>
      </c>
      <c r="E953" s="18"/>
      <c r="F953" s="20"/>
      <c r="G953" s="21">
        <f t="shared" ca="1" si="15"/>
        <v>45987.21632615741</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t="str">
        <f>IFERROR(VLOOKUP(#REF!,DB!#REF!,7,0),"")</f>
        <v/>
      </c>
      <c r="E954" s="18"/>
      <c r="F954" s="20"/>
      <c r="G954" s="21">
        <f t="shared" ca="1" si="15"/>
        <v>45987.21632615741</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t="str">
        <f>IFERROR(VLOOKUP(#REF!,DB!#REF!,7,0),"")</f>
        <v/>
      </c>
      <c r="E955" s="18"/>
      <c r="F955" s="20"/>
      <c r="G955" s="21">
        <f t="shared" ca="1" si="15"/>
        <v>45987.21632615741</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t="str">
        <f>IFERROR(VLOOKUP(#REF!,DB!#REF!,7,0),"")</f>
        <v/>
      </c>
      <c r="E956" s="18"/>
      <c r="F956" s="20"/>
      <c r="G956" s="21">
        <f t="shared" ca="1" si="15"/>
        <v>45987.21632615741</v>
      </c>
      <c r="H956" s="22"/>
      <c r="I956" s="19" t="str">
        <f>IFERROR(VLOOKUP(D956,DB!A:F,6,0),"")</f>
        <v/>
      </c>
      <c r="J956" s="18" t="str">
        <f>IFERROR(VLOOKUP(D956,DB!A:G,7,0),"")</f>
        <v/>
      </c>
      <c r="K956" s="45"/>
      <c r="L956" s="23" t="str">
        <f>IFERROR(VLOOKUP(D956,DB!A:I,9,0),"")</f>
        <v/>
      </c>
    </row>
  </sheetData>
  <dataValidations count="2">
    <dataValidation allowBlank="1" showInputMessage="1" showErrorMessage="1" sqref="E1" xr:uid="{5914219A-CB83-432D-936A-CC0CB6F3982A}"/>
    <dataValidation type="list" allowBlank="1" showInputMessage="1" showErrorMessage="1" sqref="E2:E95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46"/>
  <sheetViews>
    <sheetView workbookViewId="0">
      <selection activeCell="K9" sqref="K9"/>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39109</v>
      </c>
      <c r="B2" s="91" t="str">
        <f>IFERROR(VLOOKUP(D2,DB!A:K,11,0),"")</f>
        <v>R4</v>
      </c>
      <c r="C2" s="93">
        <v>1</v>
      </c>
      <c r="D2" s="91" t="s">
        <v>35092</v>
      </c>
      <c r="E2" s="94" t="s">
        <v>39021</v>
      </c>
      <c r="F2" s="95">
        <v>45703.480717592596</v>
      </c>
      <c r="G2" s="96">
        <f ca="1">IFERROR(NOW()-F2,"")</f>
        <v>283.73560856481345</v>
      </c>
      <c r="H2" s="95">
        <v>45703.474768518521</v>
      </c>
      <c r="I2" s="95" t="str">
        <f>IFERROR(VLOOKUP(D2,DB!A:F,6,0),"")</f>
        <v>SCECO</v>
      </c>
      <c r="J2" s="95" t="str">
        <f>IFERROR(VLOOKUP(D2,DB!A:G,7,0),"")</f>
        <v>Dead</v>
      </c>
      <c r="K2" s="97" t="s">
        <v>39110</v>
      </c>
      <c r="L2" s="91" t="str">
        <f>IFERROR(VLOOKUP(D2,DB!A:I,9,0),"")</f>
        <v>Latis</v>
      </c>
    </row>
    <row r="3" spans="1:16" ht="15" customHeight="1">
      <c r="A3" s="113" t="s">
        <v>39111</v>
      </c>
      <c r="B3" s="113" t="str">
        <f>IFERROR(VLOOKUP(D3,DB!A:K,11,0),"")</f>
        <v>R4</v>
      </c>
      <c r="C3" s="93">
        <v>1</v>
      </c>
      <c r="D3" s="91" t="s">
        <v>38738</v>
      </c>
      <c r="E3" s="94" t="s">
        <v>39021</v>
      </c>
      <c r="F3" s="95">
        <v>45986.962719907409</v>
      </c>
      <c r="G3" s="96">
        <f t="shared" ref="G3:G44" ca="1" si="0">IFERROR(NOW()-F3,"")</f>
        <v>0.25360625000030268</v>
      </c>
      <c r="H3" s="95">
        <v>45986.956550925926</v>
      </c>
      <c r="I3" s="113" t="str">
        <f>IFERROR(VLOOKUP(D3,DB!A:F,6,0),"")</f>
        <v>Generator-SG</v>
      </c>
      <c r="J3" s="113" t="str">
        <f>IFERROR(VLOOKUP(D3,DB!A:G,7,0),"")</f>
        <v>In progress</v>
      </c>
      <c r="K3" s="97" t="s">
        <v>39112</v>
      </c>
      <c r="L3" s="91" t="str">
        <f>IFERROR(VLOOKUP(D3,DB!A:I,9,0),"")</f>
        <v>Latis</v>
      </c>
    </row>
    <row r="4" spans="1:16" ht="15" customHeight="1">
      <c r="A4" s="113"/>
      <c r="B4" s="113" t="str">
        <f>IFERROR(VLOOKUP(D4,DB!A:K,11,0),"")</f>
        <v/>
      </c>
      <c r="C4" s="93"/>
      <c r="D4" s="91"/>
      <c r="E4" s="94"/>
      <c r="F4" s="95"/>
      <c r="G4" s="96">
        <f t="shared" ca="1" si="0"/>
        <v>45987.21632615741</v>
      </c>
      <c r="H4" s="95"/>
      <c r="I4" s="113" t="str">
        <f>IFERROR(VLOOKUP(D4,DB!A:F,6,0),"")</f>
        <v/>
      </c>
      <c r="J4" s="113" t="str">
        <f>IFERROR(VLOOKUP(D4,DB!A:G,7,0),"")</f>
        <v/>
      </c>
      <c r="K4" s="97"/>
      <c r="L4" s="91" t="str">
        <f>IFERROR(VLOOKUP(D4,DB!A:I,9,0),"")</f>
        <v/>
      </c>
    </row>
    <row r="5" spans="1:16" ht="15" customHeight="1">
      <c r="A5" s="113"/>
      <c r="B5" s="113" t="str">
        <f>IFERROR(VLOOKUP(D5,DB!A:K,11,0),"")</f>
        <v/>
      </c>
      <c r="C5" s="93"/>
      <c r="D5" s="91"/>
      <c r="E5" s="94"/>
      <c r="F5" s="95"/>
      <c r="G5" s="96">
        <f t="shared" ca="1" si="0"/>
        <v>45987.21632615741</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t="shared" ca="1" si="0"/>
        <v>45987.21632615741</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0"/>
        <v>45987.21632615741</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45987.21632615741</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45987.21632615741</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45987.21632615741</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45987.21632615741</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45987.21632615741</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45987.21632615741</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45987.21632615741</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45987.21632615741</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45987.21632615741</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45987.21632615741</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45987.21632615741</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45987.21632615741</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45987.21632615741</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45987.21632615741</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45987.21632615741</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45987.21632615741</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45987.21632615741</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45987.21632615741</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45987.21632615741</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45987.21632615741</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45987.21632615741</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45987.21632615741</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45987.21632615741</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45987.21632615741</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45987.21632615741</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45987.21632615741</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45987.21632615741</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45987.21632615741</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0"/>
        <v>45987.21632615741</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0"/>
        <v>45987.21632615741</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0"/>
        <v>45987.21632615741</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0"/>
        <v>45987.21632615741</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0"/>
        <v>45987.21632615741</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0"/>
        <v>45987.21632615741</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0"/>
        <v>45987.21632615741</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0"/>
        <v>45987.21632615741</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0"/>
        <v>45987.21632615741</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ref="G45:G108" ca="1" si="1">IFERROR(NOW()-F45,"")</f>
        <v>45987.21632615741</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1"/>
        <v>45987.21632615741</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1"/>
        <v>45987.21632615741</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1"/>
        <v>45987.21632615741</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45987.21632615741</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45987.21632615741</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45987.21632615741</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45987.21632615741</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45987.21632615741</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45987.21632615741</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45987.21632615741</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45987.21632615741</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45987.21632615741</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45987.21632615741</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45987.21632615741</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45987.21632615741</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45987.21632615741</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45987.21632615741</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45987.21632615741</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45987.21632615741</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45987.21632615741</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45987.21632615741</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45987.21632615741</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45987.21632615741</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45987.21632615741</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45987.21632615741</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45987.21632615741</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45987.21632615741</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45987.21632615741</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45987.21632615741</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45987.21632615741</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45987.21632615741</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45987.21632615741</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45987.21632615741</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45987.21632615741</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45987.21632615741</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45987.21632615741</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45987.21632615741</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45987.21632615741</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45987.21632615741</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45987.21632615741</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45987.21632615741</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45987.21632615741</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45987.21632615741</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45987.21632615741</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45987.21632615741</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45987.21632615741</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45987.21632615741</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45987.21632615741</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45987.21632615741</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45987.21632615741</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45987.21632615741</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45987.21632615741</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45987.21632615741</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45987.21632615741</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1"/>
        <v>45987.21632615741</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1"/>
        <v>45987.21632615741</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1"/>
        <v>45987.21632615741</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1"/>
        <v>45987.21632615741</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1"/>
        <v>45987.21632615741</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1"/>
        <v>45987.21632615741</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1"/>
        <v>45987.21632615741</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1"/>
        <v>45987.21632615741</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1"/>
        <v>45987.21632615741</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ref="G109:G172" ca="1" si="2">IFERROR(NOW()-F109,"")</f>
        <v>45987.21632615741</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2"/>
        <v>45987.21632615741</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2"/>
        <v>45987.21632615741</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2"/>
        <v>45987.21632615741</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45987.21632615741</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45987.21632615741</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45987.21632615741</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45987.21632615741</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45987.21632615741</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45987.21632615741</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45987.21632615741</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45987.21632615741</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45987.21632615741</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45987.21632615741</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45987.21632615741</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45987.21632615741</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45987.21632615741</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45987.21632615741</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45987.21632615741</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45987.21632615741</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45987.21632615741</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45987.21632615741</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45987.21632615741</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45987.21632615741</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45987.21632615741</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45987.21632615741</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45987.21632615741</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45987.21632615741</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45987.21632615741</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45987.21632615741</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45987.21632615741</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45987.21632615741</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45987.21632615741</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45987.21632615741</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45987.21632615741</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45987.21632615741</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45987.21632615741</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45987.21632615741</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45987.21632615741</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45987.21632615741</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45987.21632615741</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45987.21632615741</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45987.21632615741</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45987.21632615741</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45987.21632615741</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45987.21632615741</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45987.21632615741</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45987.21632615741</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45987.21632615741</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45987.21632615741</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45987.21632615741</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45987.21632615741</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45987.21632615741</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45987.21632615741</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45987.21632615741</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2"/>
        <v>45987.21632615741</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2"/>
        <v>45987.21632615741</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2"/>
        <v>45987.21632615741</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2"/>
        <v>45987.21632615741</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2"/>
        <v>45987.21632615741</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2"/>
        <v>45987.21632615741</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2"/>
        <v>45987.21632615741</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2"/>
        <v>45987.21632615741</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2"/>
        <v>45987.21632615741</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ref="G173:G236" ca="1" si="3">IFERROR(NOW()-F173,"")</f>
        <v>45987.21632615741</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3"/>
        <v>45987.21632615741</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3"/>
        <v>45987.21632615741</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3"/>
        <v>45987.21632615741</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45987.21632615741</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45987.21632615741</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45987.21632615741</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45987.21632615741</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45987.21632615741</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45987.21632615741</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45987.21632615741</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45987.21632615741</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45987.21632615741</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45987.21632615741</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45987.21632615741</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45987.21632615741</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45987.21632615741</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45987.21632615741</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45987.21632615741</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45987.21632615741</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45987.21632615741</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45987.21632615741</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45987.21632615741</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45987.21632615741</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45987.21632615741</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45987.21632615741</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45987.21632615741</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45987.21632615741</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45987.21632615741</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45987.21632615741</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45987.21632615741</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45987.21632615741</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45987.21632615741</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45987.21632615741</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45987.21632615741</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45987.21632615741</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45987.21632615741</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45987.21632615741</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45987.21632615741</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45987.21632615741</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45987.21632615741</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45987.21632615741</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45987.21632615741</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45987.21632615741</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45987.21632615741</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45987.21632615741</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45987.21632615741</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45987.21632615741</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45987.21632615741</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45987.21632615741</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45987.21632615741</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45987.21632615741</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45987.21632615741</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45987.21632615741</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45987.21632615741</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3"/>
        <v>45987.21632615741</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3"/>
        <v>45987.21632615741</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3"/>
        <v>45987.21632615741</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3"/>
        <v>45987.21632615741</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3"/>
        <v>45987.21632615741</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3"/>
        <v>45987.21632615741</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3"/>
        <v>45987.21632615741</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3"/>
        <v>45987.21632615741</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3"/>
        <v>45987.21632615741</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ref="G237:G300" ca="1" si="4">IFERROR(NOW()-F237,"")</f>
        <v>45987.21632615741</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4"/>
        <v>45987.21632615741</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4"/>
        <v>45987.21632615741</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4"/>
        <v>45987.21632615741</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45987.21632615741</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45987.21632615741</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45987.21632615741</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45987.21632615741</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45987.21632615741</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45987.21632615741</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45987.21632615741</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45987.21632615741</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45987.21632615741</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45987.21632615741</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45987.21632615741</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45987.21632615741</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45987.21632615741</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45987.21632615741</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45987.21632615741</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45987.21632615741</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45987.21632615741</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45987.21632615741</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45987.21632615741</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45987.21632615741</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45987.21632615741</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45987.21632615741</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45987.21632615741</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45987.21632615741</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45987.21632615741</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45987.21632615741</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45987.21632615741</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45987.21632615741</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45987.21632615741</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45987.21632615741</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45987.21632615741</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45987.21632615741</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45987.21632615741</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45987.21632615741</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45987.21632615741</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45987.21632615741</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45987.21632615741</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45987.21632615741</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45987.21632615741</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45987.21632615741</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45987.21632615741</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45987.21632615741</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45987.21632615741</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45987.21632615741</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45987.21632615741</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45987.21632615741</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45987.21632615741</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45987.21632615741</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45987.21632615741</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45987.21632615741</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45987.21632615741</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4"/>
        <v>45987.21632615741</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4"/>
        <v>45987.21632615741</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4"/>
        <v>45987.21632615741</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4"/>
        <v>45987.21632615741</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4"/>
        <v>45987.21632615741</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4"/>
        <v>45987.21632615741</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4"/>
        <v>45987.21632615741</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4"/>
        <v>45987.21632615741</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4"/>
        <v>45987.21632615741</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ref="G301:G346" ca="1" si="5">IFERROR(NOW()-F301,"")</f>
        <v>45987.21632615741</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5"/>
        <v>45987.21632615741</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5"/>
        <v>45987.21632615741</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5"/>
        <v>45987.21632615741</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45987.21632615741</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45987.21632615741</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45987.21632615741</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45987.21632615741</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45987.21632615741</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45987.21632615741</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45987.21632615741</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45987.21632615741</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45987.21632615741</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45987.21632615741</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45987.21632615741</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45987.21632615741</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45987.21632615741</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45987.21632615741</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45987.21632615741</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45987.21632615741</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45987.21632615741</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45987.21632615741</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45987.21632615741</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45987.21632615741</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45987.21632615741</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45987.21632615741</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45987.21632615741</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45987.21632615741</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45987.21632615741</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45987.21632615741</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45987.21632615741</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45987.21632615741</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45987.21632615741</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45987.21632615741</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45987.21632615741</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45987.21632615741</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45987.21632615741</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45987.21632615741</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45987.21632615741</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45987.21632615741</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45987.21632615741</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45987.21632615741</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45987.21632615741</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45987.21632615741</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45987.21632615741</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45987.21632615741</v>
      </c>
      <c r="H346" s="95"/>
      <c r="I346" s="113" t="str">
        <f>IFERROR(VLOOKUP(D346,DB!A:F,6,0),"")</f>
        <v/>
      </c>
      <c r="J346" s="113" t="str">
        <f>IFERROR(VLOOKUP(D346,DB!A:G,7,0),"")</f>
        <v/>
      </c>
      <c r="K346" s="97"/>
      <c r="L346" s="91" t="str">
        <f>IFERROR(VLOOKUP(D346,DB!A:I,9,0),"")</f>
        <v/>
      </c>
    </row>
  </sheetData>
  <dataValidations count="2">
    <dataValidation allowBlank="1" showInputMessage="1" showErrorMessage="1" sqref="E1" xr:uid="{A4F81451-56CC-4543-9497-104C4E44EE4B}"/>
    <dataValidation type="list" allowBlank="1" showInputMessage="1" showErrorMessage="1" sqref="E2:E34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48"/>
  <sheetViews>
    <sheetView workbookViewId="0">
      <selection activeCell="D15" sqref="D15"/>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4.296875" style="39" customWidth="1"/>
    <col min="12" max="12" width="6" style="39" customWidth="1"/>
    <col min="13" max="16384" width="11.19921875" style="39"/>
  </cols>
  <sheetData>
    <row r="1" spans="1:13" s="42" customFormat="1" ht="48.75" customHeight="1">
      <c r="A1" s="118" t="s">
        <v>39010</v>
      </c>
      <c r="B1" s="118" t="s">
        <v>39011</v>
      </c>
      <c r="C1" s="118" t="s">
        <v>39012</v>
      </c>
      <c r="D1" s="118" t="s">
        <v>166</v>
      </c>
      <c r="E1" s="118" t="s">
        <v>39013</v>
      </c>
      <c r="F1" s="119" t="s">
        <v>39014</v>
      </c>
      <c r="G1" s="120" t="s">
        <v>39015</v>
      </c>
      <c r="H1" s="119" t="s">
        <v>39016</v>
      </c>
      <c r="I1" s="118" t="s">
        <v>39017</v>
      </c>
      <c r="J1" s="118" t="s">
        <v>39018</v>
      </c>
      <c r="K1" s="118" t="s">
        <v>39019</v>
      </c>
      <c r="L1" s="118" t="s">
        <v>8</v>
      </c>
      <c r="M1" s="92"/>
    </row>
    <row r="2" spans="1:13">
      <c r="A2" s="37" t="s">
        <v>39113</v>
      </c>
      <c r="B2" s="37" t="str">
        <f>IFERROR(VLOOKUP(D2,DB!A:K,11,0),"")</f>
        <v>R5</v>
      </c>
      <c r="C2" s="37">
        <v>3</v>
      </c>
      <c r="D2" s="106" t="s">
        <v>36011</v>
      </c>
      <c r="E2" s="37" t="s">
        <v>39021</v>
      </c>
      <c r="F2" s="38">
        <v>45891.832060185188</v>
      </c>
      <c r="G2" s="108">
        <f ca="1">IFERROR(NOW()-F2,"")</f>
        <v>95.384265972221328</v>
      </c>
      <c r="H2" s="38">
        <v>45891.790393518517</v>
      </c>
      <c r="I2" s="37" t="str">
        <f>IFERROR(VLOOKUP(D2,DB!A:F,6,0),"")</f>
        <v>Generator-SG</v>
      </c>
      <c r="J2" s="37" t="str">
        <f>IFERROR(VLOOKUP(D2,DB!A:G,7,0),"")</f>
        <v>Vandalized</v>
      </c>
      <c r="K2" s="37" t="s">
        <v>39114</v>
      </c>
      <c r="L2" s="37" t="str">
        <f>IFERROR(VLOOKUP(D2,DB!A:I,9,0),"")</f>
        <v>Latis</v>
      </c>
      <c r="M2" s="105"/>
    </row>
    <row r="3" spans="1:13" ht="30">
      <c r="A3" s="37" t="s">
        <v>39115</v>
      </c>
      <c r="B3" s="37" t="str">
        <f>IFERROR(VLOOKUP(D3,DB!A:K,11,0),"")</f>
        <v>R5</v>
      </c>
      <c r="C3" s="37">
        <v>1</v>
      </c>
      <c r="D3" s="37" t="s">
        <v>33268</v>
      </c>
      <c r="E3" s="37" t="s">
        <v>39102</v>
      </c>
      <c r="F3" s="38">
        <v>45926.188877314817</v>
      </c>
      <c r="G3" s="108">
        <f t="shared" ref="G3" ca="1" si="0">IFERROR(NOW()-F3,"")</f>
        <v>61.027448842593003</v>
      </c>
      <c r="H3" s="38">
        <v>45926.158159722225</v>
      </c>
      <c r="I3" s="37" t="str">
        <f>IFERROR(VLOOKUP(D3,DB!A:F,6,0),"")</f>
        <v>SCECO</v>
      </c>
      <c r="J3" s="37" t="str">
        <f>IFERROR(VLOOKUP(D3,DB!A:G,7,0),"")</f>
        <v>Good</v>
      </c>
      <c r="K3" s="37" t="s">
        <v>39116</v>
      </c>
      <c r="L3" s="37" t="str">
        <f>IFERROR(VLOOKUP(D3,DB!A:I,9,0),"")</f>
        <v>Latis</v>
      </c>
      <c r="M3" s="105"/>
    </row>
    <row r="4" spans="1:13" ht="48" customHeight="1">
      <c r="A4" s="109" t="s">
        <v>39117</v>
      </c>
      <c r="B4" s="109" t="str">
        <f>IFERROR(VLOOKUP(D4,DB!A:K,11,0),"")</f>
        <v>R5</v>
      </c>
      <c r="C4" s="109">
        <v>1</v>
      </c>
      <c r="D4" s="109" t="s">
        <v>34758</v>
      </c>
      <c r="E4" s="109" t="s">
        <v>39102</v>
      </c>
      <c r="F4" s="110">
        <v>45948.661111111112</v>
      </c>
      <c r="G4" s="111">
        <f t="shared" ref="G4" ca="1" si="1">IFERROR(NOW()-F4,"")</f>
        <v>38.555215046297235</v>
      </c>
      <c r="H4" s="110">
        <v>45948.661111111112</v>
      </c>
      <c r="I4" s="109" t="str">
        <f>IFERROR(VLOOKUP(D4,DB!A:F,6,0),"")</f>
        <v>SCECO</v>
      </c>
      <c r="J4" s="109" t="str">
        <f>IFERROR(VLOOKUP(D4,DB!A:G,7,0),"")</f>
        <v>Dead</v>
      </c>
      <c r="K4" s="109" t="s">
        <v>39118</v>
      </c>
      <c r="L4" s="109" t="str">
        <f>IFERROR(VLOOKUP(D4,DB!A:I,9,0),"")</f>
        <v>Latis</v>
      </c>
    </row>
    <row r="5" spans="1:13" ht="30.75">
      <c r="A5" s="109" t="s">
        <v>39119</v>
      </c>
      <c r="B5" s="109" t="str">
        <f>IFERROR(VLOOKUP(D5,DB!A:K,11,0),"")</f>
        <v>R5</v>
      </c>
      <c r="C5" s="109">
        <v>1</v>
      </c>
      <c r="D5" s="109" t="s">
        <v>36518</v>
      </c>
      <c r="E5" s="109" t="s">
        <v>39021</v>
      </c>
      <c r="F5" s="122">
        <v>45981.373298611114</v>
      </c>
      <c r="G5" s="111">
        <f ca="1">IFERROR(NOW()-F5,"")</f>
        <v>5.8430275462960708</v>
      </c>
      <c r="H5" s="122">
        <v>45981.360798611109</v>
      </c>
      <c r="I5" s="109" t="str">
        <f>IFERROR(VLOOKUP(D5,DB!A:F,6,0),"")</f>
        <v>SCECO</v>
      </c>
      <c r="J5" s="109" t="str">
        <f>IFERROR(VLOOKUP(D5,DB!A:G,7,0),"")</f>
        <v>Dead</v>
      </c>
      <c r="K5" s="109" t="s">
        <v>39120</v>
      </c>
      <c r="L5" s="109" t="str">
        <f>IFERROR(VLOOKUP(D5,DB!A:I,9,0),"")</f>
        <v>Latis</v>
      </c>
    </row>
    <row r="6" spans="1:13">
      <c r="A6" s="109" t="s">
        <v>39121</v>
      </c>
      <c r="B6" s="109" t="str">
        <f>IFERROR(VLOOKUP(D6,DB!A:K,11,0),"")</f>
        <v>R5</v>
      </c>
      <c r="C6" s="109">
        <v>2</v>
      </c>
      <c r="D6" s="109" t="s">
        <v>37374</v>
      </c>
      <c r="E6" s="109" t="s">
        <v>39021</v>
      </c>
      <c r="F6" s="122">
        <v>45986.862199074072</v>
      </c>
      <c r="G6" s="111">
        <f ca="1">IFERROR(NOW()-F6,"")</f>
        <v>0.35412708333751652</v>
      </c>
      <c r="H6" s="122">
        <v>45986.854375000003</v>
      </c>
      <c r="I6" s="109" t="str">
        <f>IFERROR(VLOOKUP(D6,DB!A:F,6,0),"")</f>
        <v>Generator-SG</v>
      </c>
      <c r="J6" s="109" t="str">
        <f>IFERROR(VLOOKUP(D6,DB!A:G,7,0),"")</f>
        <v>Vandalized</v>
      </c>
      <c r="K6" s="109" t="s">
        <v>39122</v>
      </c>
      <c r="L6" s="109" t="str">
        <f>IFERROR(VLOOKUP(D6,DB!A:I,9,0),"")</f>
        <v>Latis</v>
      </c>
    </row>
    <row r="7" spans="1:13">
      <c r="A7" s="109" t="s">
        <v>39123</v>
      </c>
      <c r="B7" s="109" t="str">
        <f>IFERROR(VLOOKUP(D7,DB!A:K,11,0),"")</f>
        <v>R5</v>
      </c>
      <c r="C7" s="109">
        <v>1</v>
      </c>
      <c r="D7" s="109" t="s">
        <v>32967</v>
      </c>
      <c r="E7" s="109" t="s">
        <v>39021</v>
      </c>
      <c r="F7" s="122">
        <v>45987.1484837963</v>
      </c>
      <c r="G7" s="111">
        <f ca="1">IFERROR(NOW()-F7,"")</f>
        <v>6.7842361109796911E-2</v>
      </c>
      <c r="H7" s="122">
        <v>45987.142638888887</v>
      </c>
      <c r="I7" s="109" t="str">
        <f>IFERROR(VLOOKUP(D7,DB!A:F,6,0),"")</f>
        <v>Generator-SG</v>
      </c>
      <c r="J7" s="109" t="str">
        <f>IFERROR(VLOOKUP(D7,DB!A:G,7,0),"")</f>
        <v>Vandalized</v>
      </c>
      <c r="K7" s="109" t="s">
        <v>39124</v>
      </c>
      <c r="L7" s="109" t="str">
        <f>IFERROR(VLOOKUP(D7,DB!A:I,9,0),"")</f>
        <v>Latis</v>
      </c>
    </row>
    <row r="8" spans="1:13">
      <c r="A8" s="109" t="s">
        <v>39125</v>
      </c>
      <c r="B8" s="109" t="str">
        <f>IFERROR(VLOOKUP(D8,DB!A:K,11,0),"")</f>
        <v>R5</v>
      </c>
      <c r="C8" s="109">
        <v>1</v>
      </c>
      <c r="D8" s="109" t="s">
        <v>34159</v>
      </c>
      <c r="E8" s="109" t="s">
        <v>39021</v>
      </c>
      <c r="F8" s="122">
        <v>45987.199525462966</v>
      </c>
      <c r="G8" s="111">
        <f ca="1">IFERROR(NOW()-F8,"")</f>
        <v>1.6800694444100372E-2</v>
      </c>
      <c r="H8" s="122">
        <v>45987.202199074076</v>
      </c>
      <c r="I8" s="109" t="str">
        <f>IFERROR(VLOOKUP(D8,DB!A:F,6,0),"")</f>
        <v>SCECO</v>
      </c>
      <c r="J8" s="109" t="str">
        <f>IFERROR(VLOOKUP(D8,DB!A:G,7,0),"")</f>
        <v>Vandalized</v>
      </c>
      <c r="K8" s="109" t="s">
        <v>39126</v>
      </c>
      <c r="L8" s="109" t="str">
        <f>IFERROR(VLOOKUP(D8,DB!A:I,9,0),"")</f>
        <v>Latis</v>
      </c>
    </row>
    <row r="9" spans="1:13">
      <c r="A9" s="125"/>
      <c r="B9" s="125" t="str">
        <f>IFERROR(VLOOKUP(D9,DB!A:K,11,0),"")</f>
        <v/>
      </c>
      <c r="C9" s="125"/>
      <c r="D9" s="125"/>
      <c r="E9" s="125"/>
      <c r="F9" s="126"/>
      <c r="G9" s="111">
        <f ca="1">IFERROR(NOW()-F9,"")</f>
        <v>45987.21632615741</v>
      </c>
      <c r="H9" s="126"/>
      <c r="I9" s="125" t="str">
        <f>IFERROR(VLOOKUP(D9,DB!A:F,6,0),"")</f>
        <v/>
      </c>
      <c r="J9" s="125" t="str">
        <f>IFERROR(VLOOKUP(D9,DB!A:G,7,0),"")</f>
        <v/>
      </c>
      <c r="K9" s="125"/>
      <c r="L9" s="125" t="str">
        <f>IFERROR(VLOOKUP(D9,DB!A:I,9,0),"")</f>
        <v/>
      </c>
    </row>
    <row r="10" spans="1:13">
      <c r="A10" s="125"/>
      <c r="B10" s="125" t="str">
        <f>IFERROR(VLOOKUP(D10,DB!A:K,11,0),"")</f>
        <v/>
      </c>
      <c r="C10" s="125"/>
      <c r="D10" s="125"/>
      <c r="E10" s="125"/>
      <c r="F10" s="126"/>
      <c r="G10" s="111">
        <f ca="1">IFERROR(NOW()-F10,"")</f>
        <v>45987.21632615741</v>
      </c>
      <c r="H10" s="126"/>
      <c r="I10" s="125" t="str">
        <f>IFERROR(VLOOKUP(D10,DB!A:F,6,0),"")</f>
        <v/>
      </c>
      <c r="J10" s="125" t="str">
        <f>IFERROR(VLOOKUP(D10,DB!A:G,7,0),"")</f>
        <v/>
      </c>
      <c r="K10" s="125"/>
      <c r="L10" s="125" t="str">
        <f>IFERROR(VLOOKUP(D10,DB!A:I,9,0),"")</f>
        <v/>
      </c>
    </row>
    <row r="11" spans="1:13">
      <c r="A11" s="125"/>
      <c r="B11" s="125" t="str">
        <f>IFERROR(VLOOKUP(D11,DB!A:K,11,0),"")</f>
        <v/>
      </c>
      <c r="C11" s="125"/>
      <c r="D11" s="125"/>
      <c r="E11" s="125"/>
      <c r="F11" s="126"/>
      <c r="G11" s="111">
        <f ca="1">IFERROR(NOW()-F11,"")</f>
        <v>45987.21632615741</v>
      </c>
      <c r="H11" s="126"/>
      <c r="I11" s="125" t="str">
        <f>IFERROR(VLOOKUP(D11,DB!A:F,6,0),"")</f>
        <v/>
      </c>
      <c r="J11" s="125" t="str">
        <f>IFERROR(VLOOKUP(D11,DB!A:G,7,0),"")</f>
        <v/>
      </c>
      <c r="K11" s="125"/>
      <c r="L11" s="125" t="str">
        <f>IFERROR(VLOOKUP(D11,DB!A:I,9,0),"")</f>
        <v/>
      </c>
    </row>
    <row r="12" spans="1:13">
      <c r="A12" s="125"/>
      <c r="B12" s="125" t="str">
        <f>IFERROR(VLOOKUP(D12,DB!A:K,11,0),"")</f>
        <v/>
      </c>
      <c r="C12" s="125"/>
      <c r="D12" s="127"/>
      <c r="E12" s="125"/>
      <c r="F12" s="126"/>
      <c r="G12" s="111">
        <f ca="1">IFERROR(NOW()-F12,"")</f>
        <v>45987.21632615741</v>
      </c>
      <c r="H12" s="126"/>
      <c r="I12" s="125" t="str">
        <f>IFERROR(VLOOKUP(D12,DB!A:F,6,0),"")</f>
        <v/>
      </c>
      <c r="J12" s="125" t="str">
        <f>IFERROR(VLOOKUP(D12,DB!A:G,7,0),"")</f>
        <v/>
      </c>
      <c r="K12" s="125"/>
      <c r="L12" s="125" t="str">
        <f>IFERROR(VLOOKUP(D12,DB!A:I,9,0),"")</f>
        <v/>
      </c>
    </row>
    <row r="13" spans="1:13">
      <c r="A13" s="125"/>
      <c r="B13" s="125" t="str">
        <f>IFERROR(VLOOKUP(D13,DB!A:K,11,0),"")</f>
        <v/>
      </c>
      <c r="C13" s="125"/>
      <c r="D13"/>
      <c r="E13" s="125"/>
      <c r="F13" s="126"/>
      <c r="G13" s="111">
        <f ca="1">IFERROR(NOW()-F13,"")</f>
        <v>45987.21632615741</v>
      </c>
      <c r="H13" s="126"/>
      <c r="I13" s="125" t="str">
        <f>IFERROR(VLOOKUP(D13,DB!A:F,6,0),"")</f>
        <v/>
      </c>
      <c r="J13" s="125" t="str">
        <f>IFERROR(VLOOKUP(D13,DB!A:G,7,0),"")</f>
        <v/>
      </c>
      <c r="K13" s="125"/>
      <c r="L13" s="125" t="str">
        <f>IFERROR(VLOOKUP(D13,DB!A:I,9,0),"")</f>
        <v/>
      </c>
    </row>
    <row r="14" spans="1:13">
      <c r="A14" s="125"/>
      <c r="B14" s="125" t="str">
        <f>IFERROR(VLOOKUP(D14,DB!A:K,11,0),"")</f>
        <v/>
      </c>
      <c r="C14" s="125"/>
      <c r="D14" s="125"/>
      <c r="E14" s="125"/>
      <c r="F14" s="126"/>
      <c r="G14" s="111">
        <f ca="1">IFERROR(NOW()-F14,"")</f>
        <v>45987.21632615741</v>
      </c>
      <c r="H14" s="126"/>
      <c r="I14" s="125" t="str">
        <f>IFERROR(VLOOKUP(D14,DB!A:F,6,0),"")</f>
        <v/>
      </c>
      <c r="J14" s="125" t="str">
        <f>IFERROR(VLOOKUP(D14,DB!A:G,7,0),"")</f>
        <v/>
      </c>
      <c r="K14" s="125"/>
      <c r="L14" s="125" t="str">
        <f>IFERROR(VLOOKUP(D14,DB!A:I,9,0),"")</f>
        <v/>
      </c>
    </row>
    <row r="15" spans="1:13">
      <c r="A15" s="125"/>
      <c r="B15" s="125" t="str">
        <f>IFERROR(VLOOKUP(D15,DB!A:K,11,0),"")</f>
        <v/>
      </c>
      <c r="C15" s="125"/>
      <c r="D15" s="125"/>
      <c r="E15" s="125"/>
      <c r="F15" s="126"/>
      <c r="G15" s="111">
        <f ca="1">IFERROR(NOW()-F15,"")</f>
        <v>45987.21632615741</v>
      </c>
      <c r="H15" s="126"/>
      <c r="I15" s="125" t="str">
        <f>IFERROR(VLOOKUP(D15,DB!A:F,6,0),"")</f>
        <v/>
      </c>
      <c r="J15" s="125" t="str">
        <f>IFERROR(VLOOKUP(D15,DB!A:G,7,0),"")</f>
        <v/>
      </c>
      <c r="K15" s="125"/>
      <c r="L15" s="125" t="str">
        <f>IFERROR(VLOOKUP(D15,DB!A:I,9,0),"")</f>
        <v/>
      </c>
    </row>
    <row r="16" spans="1:13">
      <c r="A16" s="125"/>
      <c r="B16" s="125" t="str">
        <f>IFERROR(VLOOKUP(D16,DB!A:K,11,0),"")</f>
        <v/>
      </c>
      <c r="C16" s="125"/>
      <c r="D16" s="125"/>
      <c r="E16" s="125"/>
      <c r="F16" s="126"/>
      <c r="G16" s="111">
        <f ca="1">IFERROR(NOW()-F16,"")</f>
        <v>45987.21632615741</v>
      </c>
      <c r="H16" s="126"/>
      <c r="I16" s="125" t="str">
        <f>IFERROR(VLOOKUP(D16,DB!A:F,6,0),"")</f>
        <v/>
      </c>
      <c r="J16" s="125" t="str">
        <f>IFERROR(VLOOKUP(D16,DB!A:G,7,0),"")</f>
        <v/>
      </c>
      <c r="K16" s="125"/>
      <c r="L16" s="125" t="str">
        <f>IFERROR(VLOOKUP(D16,DB!A:I,9,0),"")</f>
        <v/>
      </c>
    </row>
    <row r="17" spans="1:12">
      <c r="A17" s="125"/>
      <c r="B17" s="125" t="str">
        <f>IFERROR(VLOOKUP(D17,DB!A:K,11,0),"")</f>
        <v/>
      </c>
      <c r="C17" s="125"/>
      <c r="D17" s="125"/>
      <c r="E17" s="125"/>
      <c r="F17" s="126"/>
      <c r="G17" s="111">
        <f ca="1">IFERROR(NOW()-F17,"")</f>
        <v>45987.21632615741</v>
      </c>
      <c r="H17" s="126"/>
      <c r="I17" s="125" t="str">
        <f>IFERROR(VLOOKUP(D17,DB!A:F,6,0),"")</f>
        <v/>
      </c>
      <c r="J17" s="125" t="str">
        <f>IFERROR(VLOOKUP(D17,DB!A:G,7,0),"")</f>
        <v/>
      </c>
      <c r="K17" s="125"/>
      <c r="L17" s="125" t="str">
        <f>IFERROR(VLOOKUP(D17,DB!A:I,9,0),"")</f>
        <v/>
      </c>
    </row>
    <row r="18" spans="1:12">
      <c r="A18" s="125"/>
      <c r="B18" s="125" t="str">
        <f>IFERROR(VLOOKUP(D18,DB!A:K,11,0),"")</f>
        <v/>
      </c>
      <c r="C18" s="125"/>
      <c r="D18" s="125"/>
      <c r="E18" s="125"/>
      <c r="F18" s="126"/>
      <c r="G18" s="111">
        <f ca="1">IFERROR(NOW()-F18,"")</f>
        <v>45987.21632615741</v>
      </c>
      <c r="H18" s="126"/>
      <c r="I18" s="125" t="str">
        <f>IFERROR(VLOOKUP(D18,DB!A:F,6,0),"")</f>
        <v/>
      </c>
      <c r="J18" s="125" t="str">
        <f>IFERROR(VLOOKUP(D18,DB!A:G,7,0),"")</f>
        <v/>
      </c>
      <c r="K18" s="125"/>
      <c r="L18" s="125" t="str">
        <f>IFERROR(VLOOKUP(D18,DB!A:I,9,0),"")</f>
        <v/>
      </c>
    </row>
    <row r="19" spans="1:12">
      <c r="A19" s="125"/>
      <c r="B19" s="125" t="str">
        <f>IFERROR(VLOOKUP(D19,DB!A:K,11,0),"")</f>
        <v/>
      </c>
      <c r="C19" s="125"/>
      <c r="D19" s="125"/>
      <c r="E19" s="125"/>
      <c r="F19" s="126"/>
      <c r="G19" s="111">
        <f ca="1">IFERROR(NOW()-F19,"")</f>
        <v>45987.21632615741</v>
      </c>
      <c r="H19" s="126"/>
      <c r="I19" s="125" t="str">
        <f>IFERROR(VLOOKUP(D19,DB!A:F,6,0),"")</f>
        <v/>
      </c>
      <c r="J19" s="125" t="str">
        <f>IFERROR(VLOOKUP(D19,DB!A:G,7,0),"")</f>
        <v/>
      </c>
      <c r="K19" s="125"/>
      <c r="L19" s="125" t="str">
        <f>IFERROR(VLOOKUP(D19,DB!A:I,9,0),"")</f>
        <v/>
      </c>
    </row>
    <row r="20" spans="1:12">
      <c r="A20" s="125"/>
      <c r="B20" s="125" t="str">
        <f>IFERROR(VLOOKUP(D20,DB!A:K,11,0),"")</f>
        <v/>
      </c>
      <c r="C20" s="125"/>
      <c r="D20" s="125"/>
      <c r="E20" s="125"/>
      <c r="F20" s="126"/>
      <c r="G20" s="111">
        <f ca="1">IFERROR(NOW()-F20,"")</f>
        <v>45987.21632615741</v>
      </c>
      <c r="H20" s="126"/>
      <c r="I20" s="125" t="str">
        <f>IFERROR(VLOOKUP(D20,DB!A:F,6,0),"")</f>
        <v/>
      </c>
      <c r="J20" s="125" t="str">
        <f>IFERROR(VLOOKUP(D20,DB!A:G,7,0),"")</f>
        <v/>
      </c>
      <c r="K20" s="125"/>
      <c r="L20" s="125" t="str">
        <f>IFERROR(VLOOKUP(D20,DB!A:I,9,0),"")</f>
        <v/>
      </c>
    </row>
    <row r="21" spans="1:12">
      <c r="A21" s="125"/>
      <c r="B21" s="125" t="str">
        <f>IFERROR(VLOOKUP(D21,DB!A:K,11,0),"")</f>
        <v/>
      </c>
      <c r="C21" s="125"/>
      <c r="D21" s="125"/>
      <c r="E21" s="125"/>
      <c r="F21" s="126"/>
      <c r="G21" s="111">
        <f ca="1">IFERROR(NOW()-F21,"")</f>
        <v>45987.21632615741</v>
      </c>
      <c r="H21" s="126"/>
      <c r="I21" s="125" t="str">
        <f>IFERROR(VLOOKUP(D21,DB!A:F,6,0),"")</f>
        <v/>
      </c>
      <c r="J21" s="125" t="str">
        <f>IFERROR(VLOOKUP(D21,DB!A:G,7,0),"")</f>
        <v/>
      </c>
      <c r="K21" s="125"/>
      <c r="L21" s="125" t="str">
        <f>IFERROR(VLOOKUP(D21,DB!A:I,9,0),"")</f>
        <v/>
      </c>
    </row>
    <row r="22" spans="1:12">
      <c r="A22" s="125"/>
      <c r="B22" s="125" t="str">
        <f>IFERROR(VLOOKUP(D22,DB!A:K,11,0),"")</f>
        <v/>
      </c>
      <c r="C22" s="125"/>
      <c r="D22" s="125"/>
      <c r="E22" s="125"/>
      <c r="F22" s="126"/>
      <c r="G22" s="111">
        <f ca="1">IFERROR(NOW()-F22,"")</f>
        <v>45987.21632615741</v>
      </c>
      <c r="H22" s="126"/>
      <c r="I22" s="125" t="str">
        <f>IFERROR(VLOOKUP(D22,DB!A:F,6,0),"")</f>
        <v/>
      </c>
      <c r="J22" s="125" t="str">
        <f>IFERROR(VLOOKUP(D22,DB!A:G,7,0),"")</f>
        <v/>
      </c>
      <c r="K22" s="125"/>
      <c r="L22" s="125" t="str">
        <f>IFERROR(VLOOKUP(D22,DB!A:I,9,0),"")</f>
        <v/>
      </c>
    </row>
    <row r="23" spans="1:12">
      <c r="A23" s="125"/>
      <c r="B23" s="125" t="str">
        <f>IFERROR(VLOOKUP(D23,DB!A:K,11,0),"")</f>
        <v/>
      </c>
      <c r="C23" s="125"/>
      <c r="D23" s="125"/>
      <c r="E23" s="125"/>
      <c r="F23" s="126"/>
      <c r="G23" s="111">
        <f ca="1">IFERROR(NOW()-F23,"")</f>
        <v>45987.21632615741</v>
      </c>
      <c r="H23" s="126"/>
      <c r="I23" s="125" t="str">
        <f>IFERROR(VLOOKUP(D23,DB!A:F,6,0),"")</f>
        <v/>
      </c>
      <c r="J23" s="125" t="str">
        <f>IFERROR(VLOOKUP(D23,DB!A:G,7,0),"")</f>
        <v/>
      </c>
      <c r="K23" s="125"/>
      <c r="L23" s="125" t="str">
        <f>IFERROR(VLOOKUP(D23,DB!A:I,9,0),"")</f>
        <v/>
      </c>
    </row>
    <row r="24" spans="1:12">
      <c r="A24" s="125"/>
      <c r="B24" s="125" t="str">
        <f>IFERROR(VLOOKUP(D24,DB!A:K,11,0),"")</f>
        <v/>
      </c>
      <c r="C24" s="125"/>
      <c r="D24" s="125"/>
      <c r="E24" s="125"/>
      <c r="F24" s="126"/>
      <c r="G24" s="111">
        <f ca="1">IFERROR(NOW()-F24,"")</f>
        <v>45987.21632615741</v>
      </c>
      <c r="H24" s="126"/>
      <c r="I24" s="125" t="str">
        <f>IFERROR(VLOOKUP(D24,DB!A:F,6,0),"")</f>
        <v/>
      </c>
      <c r="J24" s="125" t="str">
        <f>IFERROR(VLOOKUP(D24,DB!A:G,7,0),"")</f>
        <v/>
      </c>
      <c r="K24" s="125"/>
      <c r="L24" s="125" t="str">
        <f>IFERROR(VLOOKUP(D24,DB!A:I,9,0),"")</f>
        <v/>
      </c>
    </row>
    <row r="25" spans="1:12">
      <c r="A25" s="125"/>
      <c r="B25" s="125" t="str">
        <f>IFERROR(VLOOKUP(D25,DB!A:K,11,0),"")</f>
        <v/>
      </c>
      <c r="C25" s="125"/>
      <c r="D25" s="125"/>
      <c r="E25" s="125"/>
      <c r="F25" s="126"/>
      <c r="G25" s="111">
        <f ca="1">IFERROR(NOW()-F25,"")</f>
        <v>45987.21632615741</v>
      </c>
      <c r="H25" s="126"/>
      <c r="I25" s="125" t="str">
        <f>IFERROR(VLOOKUP(D25,DB!A:F,6,0),"")</f>
        <v/>
      </c>
      <c r="J25" s="125" t="str">
        <f>IFERROR(VLOOKUP(D25,DB!A:G,7,0),"")</f>
        <v/>
      </c>
      <c r="K25" s="125"/>
      <c r="L25" s="125" t="str">
        <f>IFERROR(VLOOKUP(D25,DB!A:I,9,0),"")</f>
        <v/>
      </c>
    </row>
    <row r="26" spans="1:12">
      <c r="A26" s="125"/>
      <c r="B26" s="125" t="str">
        <f>IFERROR(VLOOKUP(D26,DB!A:K,11,0),"")</f>
        <v/>
      </c>
      <c r="C26" s="125"/>
      <c r="D26" s="125"/>
      <c r="E26" s="125"/>
      <c r="F26" s="126"/>
      <c r="G26" s="111">
        <f ca="1">IFERROR(NOW()-F26,"")</f>
        <v>45987.21632615741</v>
      </c>
      <c r="H26" s="126"/>
      <c r="I26" s="125" t="str">
        <f>IFERROR(VLOOKUP(D26,DB!A:F,6,0),"")</f>
        <v/>
      </c>
      <c r="J26" s="125" t="str">
        <f>IFERROR(VLOOKUP(D26,DB!A:G,7,0),"")</f>
        <v/>
      </c>
      <c r="K26" s="125"/>
      <c r="L26" s="125" t="str">
        <f>IFERROR(VLOOKUP(D26,DB!A:I,9,0),"")</f>
        <v/>
      </c>
    </row>
    <row r="27" spans="1:12">
      <c r="A27" s="125"/>
      <c r="B27" s="125" t="str">
        <f>IFERROR(VLOOKUP(D27,DB!A:K,11,0),"")</f>
        <v/>
      </c>
      <c r="C27" s="125"/>
      <c r="D27" s="125"/>
      <c r="E27" s="125"/>
      <c r="F27" s="126"/>
      <c r="G27" s="111">
        <f ca="1">IFERROR(NOW()-F27,"")</f>
        <v>45987.21632615741</v>
      </c>
      <c r="H27" s="126"/>
      <c r="I27" s="125" t="str">
        <f>IFERROR(VLOOKUP(D27,DB!A:F,6,0),"")</f>
        <v/>
      </c>
      <c r="J27" s="125" t="str">
        <f>IFERROR(VLOOKUP(D27,DB!A:G,7,0),"")</f>
        <v/>
      </c>
      <c r="K27" s="125"/>
      <c r="L27" s="125" t="str">
        <f>IFERROR(VLOOKUP(D27,DB!A:I,9,0),"")</f>
        <v/>
      </c>
    </row>
    <row r="28" spans="1:12">
      <c r="A28" s="125"/>
      <c r="B28" s="125" t="str">
        <f>IFERROR(VLOOKUP(D28,DB!A:K,11,0),"")</f>
        <v/>
      </c>
      <c r="C28" s="125"/>
      <c r="D28" s="125"/>
      <c r="E28" s="125"/>
      <c r="F28" s="126"/>
      <c r="G28" s="111">
        <f ca="1">IFERROR(NOW()-F28,"")</f>
        <v>45987.21632615741</v>
      </c>
      <c r="H28" s="126"/>
      <c r="I28" s="125" t="str">
        <f>IFERROR(VLOOKUP(D28,DB!A:F,6,0),"")</f>
        <v/>
      </c>
      <c r="J28" s="125" t="str">
        <f>IFERROR(VLOOKUP(D28,DB!A:G,7,0),"")</f>
        <v/>
      </c>
      <c r="K28" s="125"/>
      <c r="L28" s="125" t="str">
        <f>IFERROR(VLOOKUP(D28,DB!A:I,9,0),"")</f>
        <v/>
      </c>
    </row>
    <row r="29" spans="1:12">
      <c r="A29" s="125"/>
      <c r="B29" s="125" t="str">
        <f>IFERROR(VLOOKUP(D29,DB!A:K,11,0),"")</f>
        <v/>
      </c>
      <c r="C29" s="125"/>
      <c r="D29" s="125"/>
      <c r="E29" s="125"/>
      <c r="F29" s="126"/>
      <c r="G29" s="111">
        <f ca="1">IFERROR(NOW()-F29,"")</f>
        <v>45987.21632615741</v>
      </c>
      <c r="H29" s="126"/>
      <c r="I29" s="125" t="str">
        <f>IFERROR(VLOOKUP(D29,DB!A:F,6,0),"")</f>
        <v/>
      </c>
      <c r="J29" s="125" t="str">
        <f>IFERROR(VLOOKUP(D29,DB!A:G,7,0),"")</f>
        <v/>
      </c>
      <c r="K29" s="125"/>
      <c r="L29" s="125" t="str">
        <f>IFERROR(VLOOKUP(D29,DB!A:I,9,0),"")</f>
        <v/>
      </c>
    </row>
    <row r="30" spans="1:12">
      <c r="A30" s="125"/>
      <c r="B30" s="125" t="str">
        <f>IFERROR(VLOOKUP(D30,DB!A:K,11,0),"")</f>
        <v/>
      </c>
      <c r="C30" s="125"/>
      <c r="D30" s="125"/>
      <c r="E30" s="125"/>
      <c r="F30" s="126"/>
      <c r="G30" s="111">
        <f ca="1">IFERROR(NOW()-F30,"")</f>
        <v>45987.21632615741</v>
      </c>
      <c r="H30" s="126"/>
      <c r="I30" s="125" t="str">
        <f>IFERROR(VLOOKUP(D30,DB!A:F,6,0),"")</f>
        <v/>
      </c>
      <c r="J30" s="125" t="str">
        <f>IFERROR(VLOOKUP(D30,DB!A:G,7,0),"")</f>
        <v/>
      </c>
      <c r="K30" s="125"/>
      <c r="L30" s="125" t="str">
        <f>IFERROR(VLOOKUP(D30,DB!A:I,9,0),"")</f>
        <v/>
      </c>
    </row>
    <row r="31" spans="1:12">
      <c r="A31" s="125"/>
      <c r="B31" s="125" t="str">
        <f>IFERROR(VLOOKUP(D31,DB!A:K,11,0),"")</f>
        <v/>
      </c>
      <c r="C31" s="125"/>
      <c r="D31" s="125"/>
      <c r="E31" s="125"/>
      <c r="F31" s="126"/>
      <c r="G31" s="111">
        <f ca="1">IFERROR(NOW()-F31,"")</f>
        <v>45987.21632615741</v>
      </c>
      <c r="H31" s="126"/>
      <c r="I31" s="125" t="str">
        <f>IFERROR(VLOOKUP(D31,DB!A:F,6,0),"")</f>
        <v/>
      </c>
      <c r="J31" s="125" t="str">
        <f>IFERROR(VLOOKUP(D31,DB!A:G,7,0),"")</f>
        <v/>
      </c>
      <c r="K31" s="125"/>
      <c r="L31" s="125" t="str">
        <f>IFERROR(VLOOKUP(D31,DB!A:I,9,0),"")</f>
        <v/>
      </c>
    </row>
    <row r="32" spans="1:12">
      <c r="A32" s="125"/>
      <c r="B32" s="125" t="str">
        <f>IFERROR(VLOOKUP(D32,DB!A:K,11,0),"")</f>
        <v/>
      </c>
      <c r="C32" s="125"/>
      <c r="D32" s="125"/>
      <c r="E32" s="125"/>
      <c r="F32" s="126"/>
      <c r="G32" s="111">
        <f ca="1">IFERROR(NOW()-F32,"")</f>
        <v>45987.21632615741</v>
      </c>
      <c r="H32" s="126"/>
      <c r="I32" s="125" t="str">
        <f>IFERROR(VLOOKUP(D32,DB!A:F,6,0),"")</f>
        <v/>
      </c>
      <c r="J32" s="125" t="str">
        <f>IFERROR(VLOOKUP(D32,DB!A:G,7,0),"")</f>
        <v/>
      </c>
      <c r="K32" s="125"/>
      <c r="L32" s="125" t="str">
        <f>IFERROR(VLOOKUP(D32,DB!A:I,9,0),"")</f>
        <v/>
      </c>
    </row>
    <row r="33" spans="1:12">
      <c r="A33" s="125"/>
      <c r="B33" s="125" t="str">
        <f>IFERROR(VLOOKUP(D33,DB!A:K,11,0),"")</f>
        <v/>
      </c>
      <c r="C33" s="125"/>
      <c r="D33" s="125"/>
      <c r="E33" s="125"/>
      <c r="F33" s="126"/>
      <c r="G33" s="111">
        <f ca="1">IFERROR(NOW()-F33,"")</f>
        <v>45987.21632615741</v>
      </c>
      <c r="H33" s="126"/>
      <c r="I33" s="125" t="str">
        <f>IFERROR(VLOOKUP(D33,DB!A:F,6,0),"")</f>
        <v/>
      </c>
      <c r="J33" s="125" t="str">
        <f>IFERROR(VLOOKUP(D33,DB!A:G,7,0),"")</f>
        <v/>
      </c>
      <c r="K33" s="125"/>
      <c r="L33" s="125" t="str">
        <f>IFERROR(VLOOKUP(D33,DB!A:I,9,0),"")</f>
        <v/>
      </c>
    </row>
    <row r="34" spans="1:12">
      <c r="A34" s="125"/>
      <c r="B34" s="125" t="str">
        <f>IFERROR(VLOOKUP(D34,DB!A:K,11,0),"")</f>
        <v/>
      </c>
      <c r="C34" s="125"/>
      <c r="D34" s="125"/>
      <c r="E34" s="125"/>
      <c r="F34" s="126"/>
      <c r="G34" s="111">
        <f ca="1">IFERROR(NOW()-F34,"")</f>
        <v>45987.21632615741</v>
      </c>
      <c r="H34" s="126"/>
      <c r="I34" s="125" t="str">
        <f>IFERROR(VLOOKUP(D34,DB!A:F,6,0),"")</f>
        <v/>
      </c>
      <c r="J34" s="125" t="str">
        <f>IFERROR(VLOOKUP(D34,DB!A:G,7,0),"")</f>
        <v/>
      </c>
      <c r="K34" s="125"/>
      <c r="L34" s="125" t="str">
        <f>IFERROR(VLOOKUP(D34,DB!A:I,9,0),"")</f>
        <v/>
      </c>
    </row>
    <row r="35" spans="1:12">
      <c r="A35" s="125"/>
      <c r="B35" s="125" t="str">
        <f>IFERROR(VLOOKUP(D35,DB!A:K,11,0),"")</f>
        <v/>
      </c>
      <c r="C35" s="125"/>
      <c r="D35" s="125"/>
      <c r="E35" s="125"/>
      <c r="F35" s="126"/>
      <c r="G35" s="111">
        <f ca="1">IFERROR(NOW()-F35,"")</f>
        <v>45987.21632615741</v>
      </c>
      <c r="H35" s="126"/>
      <c r="I35" s="125" t="str">
        <f>IFERROR(VLOOKUP(D35,DB!A:F,6,0),"")</f>
        <v/>
      </c>
      <c r="J35" s="125" t="str">
        <f>IFERROR(VLOOKUP(D35,DB!A:G,7,0),"")</f>
        <v/>
      </c>
      <c r="K35" s="125"/>
      <c r="L35" s="125" t="str">
        <f>IFERROR(VLOOKUP(D35,DB!A:I,9,0),"")</f>
        <v/>
      </c>
    </row>
    <row r="36" spans="1:12">
      <c r="A36" s="125"/>
      <c r="B36" s="125" t="str">
        <f>IFERROR(VLOOKUP(D36,DB!A:K,11,0),"")</f>
        <v/>
      </c>
      <c r="C36" s="125"/>
      <c r="D36" s="125"/>
      <c r="E36" s="125"/>
      <c r="F36" s="126"/>
      <c r="G36" s="111">
        <f ca="1">IFERROR(NOW()-F36,"")</f>
        <v>45987.21632615741</v>
      </c>
      <c r="H36" s="126"/>
      <c r="I36" s="125" t="str">
        <f>IFERROR(VLOOKUP(D36,DB!A:F,6,0),"")</f>
        <v/>
      </c>
      <c r="J36" s="125" t="str">
        <f>IFERROR(VLOOKUP(D36,DB!A:G,7,0),"")</f>
        <v/>
      </c>
      <c r="K36" s="125"/>
      <c r="L36" s="125" t="str">
        <f>IFERROR(VLOOKUP(D36,DB!A:I,9,0),"")</f>
        <v/>
      </c>
    </row>
    <row r="37" spans="1:12">
      <c r="A37" s="109"/>
      <c r="B37" s="109"/>
      <c r="C37" s="109"/>
      <c r="D37" s="109"/>
      <c r="E37" s="109"/>
      <c r="F37" s="109"/>
      <c r="G37" s="109"/>
      <c r="H37" s="109"/>
      <c r="I37" s="109"/>
      <c r="J37" s="109"/>
      <c r="K37" s="109"/>
      <c r="L37" s="109"/>
    </row>
    <row r="38" spans="1:12">
      <c r="A38" s="109"/>
      <c r="B38" s="109"/>
      <c r="C38" s="109"/>
      <c r="D38" s="109"/>
      <c r="E38" s="109"/>
      <c r="F38" s="109"/>
      <c r="G38" s="109"/>
      <c r="H38" s="109"/>
      <c r="I38" s="109"/>
      <c r="J38" s="109"/>
      <c r="K38" s="109"/>
      <c r="L38" s="109"/>
    </row>
    <row r="39" spans="1:12">
      <c r="A39" s="109"/>
      <c r="B39" s="109"/>
      <c r="C39" s="109"/>
      <c r="D39" s="109"/>
      <c r="E39" s="109"/>
      <c r="F39" s="109"/>
      <c r="G39" s="109"/>
      <c r="H39" s="109"/>
      <c r="I39" s="109"/>
      <c r="J39" s="109"/>
      <c r="K39" s="109"/>
      <c r="L39" s="109"/>
    </row>
    <row r="40" spans="1:12">
      <c r="A40" s="109"/>
      <c r="B40" s="109"/>
      <c r="C40" s="109"/>
      <c r="D40" s="109"/>
      <c r="E40" s="109"/>
      <c r="F40" s="109"/>
      <c r="G40" s="109"/>
      <c r="H40" s="109"/>
      <c r="I40" s="109"/>
      <c r="J40" s="109"/>
      <c r="K40" s="109"/>
      <c r="L40" s="109"/>
    </row>
    <row r="41" spans="1:12">
      <c r="A41" s="109"/>
      <c r="B41" s="109"/>
      <c r="C41" s="109"/>
      <c r="D41" s="109"/>
      <c r="E41" s="109"/>
      <c r="F41" s="109"/>
      <c r="G41" s="109"/>
      <c r="H41" s="109"/>
      <c r="I41" s="109"/>
      <c r="J41" s="109"/>
      <c r="K41" s="109"/>
      <c r="L41" s="109"/>
    </row>
    <row r="42" spans="1:12">
      <c r="A42" s="109"/>
      <c r="B42" s="109"/>
      <c r="C42" s="109"/>
      <c r="D42" s="109"/>
      <c r="E42" s="109"/>
      <c r="F42" s="109"/>
      <c r="G42" s="109"/>
      <c r="H42" s="109"/>
      <c r="I42" s="109"/>
      <c r="J42" s="109"/>
      <c r="K42" s="109"/>
      <c r="L42" s="109"/>
    </row>
    <row r="43" spans="1:12">
      <c r="A43" s="109"/>
      <c r="B43" s="109"/>
      <c r="C43" s="109"/>
      <c r="D43" s="109"/>
      <c r="E43" s="109"/>
      <c r="F43" s="109"/>
      <c r="G43" s="109"/>
      <c r="H43" s="109"/>
      <c r="I43" s="109"/>
      <c r="J43" s="109"/>
      <c r="K43" s="109"/>
      <c r="L43" s="109"/>
    </row>
    <row r="44" spans="1:12">
      <c r="A44" s="109"/>
      <c r="B44" s="109"/>
      <c r="C44" s="109"/>
      <c r="D44" s="109"/>
      <c r="E44" s="109"/>
      <c r="F44" s="109"/>
      <c r="G44" s="109"/>
      <c r="H44" s="109"/>
      <c r="I44" s="109"/>
      <c r="J44" s="109"/>
      <c r="K44" s="109"/>
      <c r="L44" s="109"/>
    </row>
    <row r="45" spans="1:12">
      <c r="A45" s="109"/>
      <c r="B45" s="109"/>
      <c r="C45" s="109"/>
      <c r="D45" s="109"/>
      <c r="E45" s="109"/>
      <c r="F45" s="109"/>
      <c r="G45" s="109"/>
      <c r="H45" s="109"/>
      <c r="I45" s="109"/>
      <c r="J45" s="109"/>
      <c r="K45" s="109"/>
      <c r="L45" s="109"/>
    </row>
    <row r="46" spans="1:12">
      <c r="A46" s="109"/>
      <c r="B46" s="109"/>
      <c r="C46" s="109"/>
      <c r="D46" s="109"/>
      <c r="E46" s="109"/>
      <c r="F46" s="109"/>
      <c r="G46" s="109"/>
      <c r="H46" s="109"/>
      <c r="I46" s="109"/>
      <c r="J46" s="109"/>
      <c r="K46" s="109"/>
      <c r="L46" s="109"/>
    </row>
    <row r="47" spans="1:12">
      <c r="A47" s="109"/>
      <c r="B47" s="109"/>
      <c r="C47" s="109"/>
      <c r="D47" s="109"/>
      <c r="E47" s="109"/>
      <c r="F47" s="109"/>
      <c r="G47" s="109"/>
      <c r="H47" s="109"/>
      <c r="I47" s="109"/>
      <c r="J47" s="109"/>
      <c r="K47" s="109"/>
      <c r="L47" s="109"/>
    </row>
    <row r="48" spans="1:12">
      <c r="A48" s="109"/>
      <c r="B48" s="109"/>
      <c r="C48" s="109"/>
      <c r="D48" s="109"/>
      <c r="E48" s="109"/>
      <c r="F48" s="109"/>
      <c r="G48" s="109"/>
      <c r="H48" s="109"/>
      <c r="I48" s="109"/>
      <c r="J48" s="109"/>
      <c r="K48" s="109"/>
      <c r="L48" s="109"/>
    </row>
  </sheetData>
  <dataValidations count="2">
    <dataValidation allowBlank="1" showInputMessage="1" showErrorMessage="1" sqref="E1" xr:uid="{920C6338-E771-4DAE-8C89-92A9093EA4DE}"/>
    <dataValidation type="list" allowBlank="1" showInputMessage="1" showErrorMessage="1" sqref="E2:E3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9"/>
  <sheetViews>
    <sheetView tabSelected="1" workbookViewId="0">
      <selection activeCell="D5" sqref="D5"/>
    </sheetView>
  </sheetViews>
  <sheetFormatPr defaultColWidth="21.3984375" defaultRowHeight="31.5" customHeight="1"/>
  <cols>
    <col min="1" max="1" width="22.69921875" style="24" customWidth="1"/>
    <col min="2" max="2" width="6.69921875" style="24" customWidth="1"/>
    <col min="3" max="3" width="6.09765625" style="24" customWidth="1"/>
    <col min="4" max="4" width="10.3984375" style="24" customWidth="1"/>
    <col min="5" max="5" width="9.8984375" style="24" customWidth="1"/>
    <col min="6" max="6" width="15" style="43" customWidth="1"/>
    <col min="7" max="7" width="12" style="26" customWidth="1"/>
    <col min="8" max="8" width="13.8984375" style="43" customWidth="1"/>
    <col min="9" max="10" width="11.5" style="24" customWidth="1"/>
    <col min="11" max="11" width="57.3984375"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28"/>
      <c r="B2" s="129" t="str">
        <f>IFERROR(VLOOKUP(D2,DB!A:K,11,0),"")</f>
        <v/>
      </c>
      <c r="C2" s="130"/>
      <c r="D2" s="129"/>
      <c r="E2" s="109"/>
      <c r="F2" s="131"/>
      <c r="G2" s="75">
        <f ca="1">IFERROR(NOW()-F2,"-")</f>
        <v>45987.21632615741</v>
      </c>
      <c r="H2" s="131"/>
      <c r="I2" s="129" t="str">
        <f>IFERROR(VLOOKUP(D2,DB!A:F,6,0),"")</f>
        <v/>
      </c>
      <c r="J2" s="129" t="str">
        <f>IFERROR(VLOOKUP(D2,DB!A:G,7,0),"")</f>
        <v/>
      </c>
      <c r="K2" s="132"/>
      <c r="L2" s="133" t="str">
        <f>IFERROR(VLOOKUP(D2,DB!A:I,9,0),"")</f>
        <v/>
      </c>
    </row>
    <row r="3" spans="1:16382" ht="31.5" customHeight="1">
      <c r="A3" s="128"/>
      <c r="B3" s="129" t="str">
        <f>IFERROR(VLOOKUP(D3,DB!A:K,11,0),"")</f>
        <v/>
      </c>
      <c r="C3" s="130"/>
      <c r="D3" s="129"/>
      <c r="E3" s="109"/>
      <c r="F3" s="131"/>
      <c r="G3" s="75">
        <f ca="1">IFERROR(NOW()-F3,"-")</f>
        <v>45987.21632615741</v>
      </c>
      <c r="H3" s="131"/>
      <c r="I3" s="129" t="str">
        <f>IFERROR(VLOOKUP(D3,DB!A:F,6,0),"")</f>
        <v/>
      </c>
      <c r="J3" s="129" t="str">
        <f>IFERROR(VLOOKUP(D3,DB!A:G,7,0),"")</f>
        <v/>
      </c>
      <c r="K3" s="132"/>
      <c r="L3" s="133" t="str">
        <f>IFERROR(VLOOKUP(D3,DB!A:I,9,0),"")</f>
        <v/>
      </c>
    </row>
    <row r="4" spans="1:16382" ht="31.5" customHeight="1">
      <c r="A4" s="128"/>
      <c r="B4" s="129" t="str">
        <f>IFERROR(VLOOKUP(D4,DB!A:K,11,0),"")</f>
        <v/>
      </c>
      <c r="C4" s="130"/>
      <c r="D4" s="129"/>
      <c r="E4" s="109"/>
      <c r="F4" s="131"/>
      <c r="G4" s="75">
        <f ca="1">IFERROR(NOW()-F4,"-")</f>
        <v>45987.21632615741</v>
      </c>
      <c r="H4" s="131"/>
      <c r="I4" s="129" t="str">
        <f>IFERROR(VLOOKUP(D4,DB!A:F,6,0),"")</f>
        <v/>
      </c>
      <c r="J4" s="129" t="str">
        <f>IFERROR(VLOOKUP(D4,DB!A:G,7,0),"")</f>
        <v/>
      </c>
      <c r="K4" s="132"/>
      <c r="L4" s="133" t="str">
        <f>IFERROR(VLOOKUP(D4,DB!A:I,9,0),"")</f>
        <v/>
      </c>
    </row>
    <row r="5" spans="1:16382" ht="31.5" customHeight="1">
      <c r="A5" s="128"/>
      <c r="B5" s="129" t="str">
        <f>IFERROR(VLOOKUP(D5,DB!A:K,11,0),"")</f>
        <v/>
      </c>
      <c r="C5" s="130"/>
      <c r="D5" s="129"/>
      <c r="E5" s="109"/>
      <c r="F5" s="131"/>
      <c r="G5" s="75">
        <f ca="1">IFERROR(NOW()-F5,"-")</f>
        <v>45987.21632615741</v>
      </c>
      <c r="H5" s="131"/>
      <c r="I5" s="129" t="str">
        <f>IFERROR(VLOOKUP(D5,DB!A:F,6,0),"")</f>
        <v/>
      </c>
      <c r="J5" s="129" t="str">
        <f>IFERROR(VLOOKUP(D5,DB!A:G,7,0),"")</f>
        <v/>
      </c>
      <c r="K5" s="132"/>
      <c r="L5" s="133" t="str">
        <f>IFERROR(VLOOKUP(D5,DB!A:I,9,0),"")</f>
        <v/>
      </c>
    </row>
    <row r="6" spans="1:16382" ht="31.5" customHeight="1">
      <c r="A6" s="128"/>
      <c r="B6" s="129" t="str">
        <f>IFERROR(VLOOKUP(D6,DB!A:K,11,0),"")</f>
        <v/>
      </c>
      <c r="C6" s="130"/>
      <c r="D6" s="129"/>
      <c r="E6" s="109"/>
      <c r="F6" s="131"/>
      <c r="G6" s="75">
        <f ca="1">IFERROR(NOW()-F6,"-")</f>
        <v>45987.21632615741</v>
      </c>
      <c r="H6" s="131"/>
      <c r="I6" s="129" t="str">
        <f>IFERROR(VLOOKUP(D6,DB!A:F,6,0),"")</f>
        <v/>
      </c>
      <c r="J6" s="129" t="str">
        <f>IFERROR(VLOOKUP(D6,DB!A:G,7,0),"")</f>
        <v/>
      </c>
      <c r="K6" s="132"/>
      <c r="L6" s="133" t="str">
        <f>IFERROR(VLOOKUP(D6,DB!A:I,9,0),"")</f>
        <v/>
      </c>
    </row>
    <row r="7" spans="1:16382" ht="31.5" customHeight="1">
      <c r="A7" s="128"/>
      <c r="B7" s="129" t="str">
        <f>IFERROR(VLOOKUP(D7,DB!A:K,11,0),"")</f>
        <v/>
      </c>
      <c r="C7" s="130"/>
      <c r="D7" s="129"/>
      <c r="E7" s="109"/>
      <c r="F7" s="131"/>
      <c r="G7" s="75">
        <f ca="1">IFERROR(NOW()-F7,"-")</f>
        <v>45987.21632615741</v>
      </c>
      <c r="H7" s="131"/>
      <c r="I7" s="129" t="str">
        <f>IFERROR(VLOOKUP(D7,DB!A:F,6,0),"")</f>
        <v/>
      </c>
      <c r="J7" s="129" t="str">
        <f>IFERROR(VLOOKUP(D7,DB!A:G,7,0),"")</f>
        <v/>
      </c>
      <c r="K7" s="132"/>
      <c r="L7" s="133" t="str">
        <f>IFERROR(VLOOKUP(D7,DB!A:I,9,0),"")</f>
        <v/>
      </c>
    </row>
    <row r="8" spans="1:16382" ht="31.5" customHeight="1">
      <c r="A8" s="128"/>
      <c r="B8" s="129" t="str">
        <f>IFERROR(VLOOKUP(D8,DB!A:K,11,0),"")</f>
        <v/>
      </c>
      <c r="C8" s="130"/>
      <c r="D8" s="129"/>
      <c r="E8" s="109"/>
      <c r="F8" s="131"/>
      <c r="G8" s="75">
        <f ca="1">IFERROR(NOW()-F8,"-")</f>
        <v>45987.21632615741</v>
      </c>
      <c r="H8" s="131"/>
      <c r="I8" s="129" t="str">
        <f>IFERROR(VLOOKUP(D8,DB!A:F,6,0),"")</f>
        <v/>
      </c>
      <c r="J8" s="129" t="str">
        <f>IFERROR(VLOOKUP(D8,DB!A:G,7,0),"")</f>
        <v/>
      </c>
      <c r="K8" s="132"/>
      <c r="L8" s="133" t="str">
        <f>IFERROR(VLOOKUP(D8,DB!A:I,9,0),"")</f>
        <v/>
      </c>
    </row>
    <row r="9" spans="1:16382" ht="31.5" customHeight="1">
      <c r="A9" s="128"/>
      <c r="B9" s="129" t="str">
        <f>IFERROR(VLOOKUP(D9,DB!A:K,11,0),"")</f>
        <v/>
      </c>
      <c r="C9" s="130"/>
      <c r="D9" s="129"/>
      <c r="E9" s="109"/>
      <c r="F9" s="131"/>
      <c r="G9" s="75">
        <f ca="1">IFERROR(NOW()-F9,"-")</f>
        <v>45987.21632615741</v>
      </c>
      <c r="H9" s="131"/>
      <c r="I9" s="129" t="str">
        <f>IFERROR(VLOOKUP(D9,DB!A:F,6,0),"")</f>
        <v/>
      </c>
      <c r="J9" s="129" t="str">
        <f>IFERROR(VLOOKUP(D9,DB!A:G,7,0),"")</f>
        <v/>
      </c>
      <c r="K9" s="132"/>
      <c r="L9" s="133" t="str">
        <f>IFERROR(VLOOKUP(D9,DB!A:I,9,0),"")</f>
        <v/>
      </c>
    </row>
    <row r="10" spans="1:16382" ht="31.5" customHeight="1">
      <c r="A10" s="128"/>
      <c r="B10" s="129" t="str">
        <f>IFERROR(VLOOKUP(D10,DB!A:K,11,0),"")</f>
        <v/>
      </c>
      <c r="C10" s="130"/>
      <c r="D10" s="129"/>
      <c r="E10" s="109"/>
      <c r="F10" s="131"/>
      <c r="G10" s="75">
        <f ca="1">IFERROR(NOW()-F10,"-")</f>
        <v>45987.21632615741</v>
      </c>
      <c r="H10" s="131"/>
      <c r="I10" s="129" t="str">
        <f>IFERROR(VLOOKUP(D10,DB!A:F,6,0),"")</f>
        <v/>
      </c>
      <c r="J10" s="129" t="str">
        <f>IFERROR(VLOOKUP(D10,DB!A:G,7,0),"")</f>
        <v/>
      </c>
      <c r="K10" s="132"/>
      <c r="L10" s="133" t="str">
        <f>IFERROR(VLOOKUP(D10,DB!A:I,9,0),"")</f>
        <v/>
      </c>
    </row>
    <row r="11" spans="1:16382" ht="31.5" customHeight="1">
      <c r="A11" s="128"/>
      <c r="B11" s="129" t="str">
        <f>IFERROR(VLOOKUP(D11,DB!A:K,11,0),"")</f>
        <v/>
      </c>
      <c r="C11" s="130"/>
      <c r="D11" s="129"/>
      <c r="E11" s="109"/>
      <c r="F11" s="131"/>
      <c r="G11" s="75">
        <f ca="1">IFERROR(NOW()-F11,"-")</f>
        <v>45987.21632615741</v>
      </c>
      <c r="H11" s="131"/>
      <c r="I11" s="129" t="str">
        <f>IFERROR(VLOOKUP(D11,DB!A:F,6,0),"")</f>
        <v/>
      </c>
      <c r="J11" s="129" t="str">
        <f>IFERROR(VLOOKUP(D11,DB!A:G,7,0),"")</f>
        <v/>
      </c>
      <c r="K11" s="132"/>
      <c r="L11" s="133" t="str">
        <f>IFERROR(VLOOKUP(D11,DB!A:I,9,0),"")</f>
        <v/>
      </c>
    </row>
    <row r="12" spans="1:16382" ht="31.5" customHeight="1">
      <c r="A12" s="128"/>
      <c r="B12" s="129" t="str">
        <f>IFERROR(VLOOKUP(D12,DB!A:K,11,0),"")</f>
        <v/>
      </c>
      <c r="C12" s="130"/>
      <c r="D12" s="129"/>
      <c r="E12" s="109"/>
      <c r="F12" s="131"/>
      <c r="G12" s="75">
        <f ca="1">IFERROR(NOW()-F12,"-")</f>
        <v>45987.21632615741</v>
      </c>
      <c r="H12" s="131"/>
      <c r="I12" s="129" t="str">
        <f>IFERROR(VLOOKUP(D12,DB!A:F,6,0),"")</f>
        <v/>
      </c>
      <c r="J12" s="129" t="str">
        <f>IFERROR(VLOOKUP(D12,DB!A:G,7,0),"")</f>
        <v/>
      </c>
      <c r="K12" s="132"/>
      <c r="L12" s="133" t="str">
        <f>IFERROR(VLOOKUP(D12,DB!A:I,9,0),"")</f>
        <v/>
      </c>
    </row>
    <row r="13" spans="1:16382" ht="31.5" customHeight="1">
      <c r="A13" s="128"/>
      <c r="B13" s="129" t="str">
        <f>IFERROR(VLOOKUP(D13,DB!A:K,11,0),"")</f>
        <v/>
      </c>
      <c r="C13" s="130"/>
      <c r="D13" s="129"/>
      <c r="E13" s="109"/>
      <c r="F13" s="131"/>
      <c r="G13" s="75">
        <f ca="1">IFERROR(NOW()-F13,"-")</f>
        <v>45987.21632615741</v>
      </c>
      <c r="H13" s="131"/>
      <c r="I13" s="129" t="str">
        <f>IFERROR(VLOOKUP(D13,DB!A:F,6,0),"")</f>
        <v/>
      </c>
      <c r="J13" s="129" t="str">
        <f>IFERROR(VLOOKUP(D13,DB!A:G,7,0),"")</f>
        <v/>
      </c>
      <c r="K13" s="132"/>
      <c r="L13" s="133" t="str">
        <f>IFERROR(VLOOKUP(D13,DB!A:I,9,0),"")</f>
        <v/>
      </c>
    </row>
    <row r="14" spans="1:16382" ht="31.5" customHeight="1">
      <c r="A14" s="128"/>
      <c r="B14" s="129" t="str">
        <f>IFERROR(VLOOKUP(D14,DB!A:K,11,0),"")</f>
        <v/>
      </c>
      <c r="C14" s="130"/>
      <c r="D14" s="129"/>
      <c r="E14" s="109"/>
      <c r="F14" s="131"/>
      <c r="G14" s="75">
        <f ca="1">IFERROR(NOW()-F14,"-")</f>
        <v>45987.21632615741</v>
      </c>
      <c r="H14" s="131"/>
      <c r="I14" s="129" t="str">
        <f>IFERROR(VLOOKUP(D14,DB!A:F,6,0),"")</f>
        <v/>
      </c>
      <c r="J14" s="129" t="str">
        <f>IFERROR(VLOOKUP(D14,DB!A:G,7,0),"")</f>
        <v/>
      </c>
      <c r="K14" s="132"/>
      <c r="L14" s="133" t="str">
        <f>IFERROR(VLOOKUP(D14,DB!A:I,9,0),"")</f>
        <v/>
      </c>
    </row>
    <row r="15" spans="1:16382" ht="31.5" customHeight="1">
      <c r="A15" s="128"/>
      <c r="B15" s="129" t="str">
        <f>IFERROR(VLOOKUP(D15,DB!A:K,11,0),"")</f>
        <v/>
      </c>
      <c r="C15" s="130"/>
      <c r="D15" s="129"/>
      <c r="E15" s="109"/>
      <c r="F15" s="131"/>
      <c r="G15" s="75">
        <f ca="1">IFERROR(NOW()-F15,"-")</f>
        <v>45987.21632615741</v>
      </c>
      <c r="H15" s="131"/>
      <c r="I15" s="129" t="str">
        <f>IFERROR(VLOOKUP(D15,DB!A:F,6,0),"")</f>
        <v/>
      </c>
      <c r="J15" s="129" t="str">
        <f>IFERROR(VLOOKUP(D15,DB!A:G,7,0),"")</f>
        <v/>
      </c>
      <c r="K15" s="132"/>
      <c r="L15" s="133" t="str">
        <f>IFERROR(VLOOKUP(D15,DB!A:I,9,0),"")</f>
        <v/>
      </c>
    </row>
    <row r="16" spans="1:16382" ht="31.5" customHeight="1">
      <c r="A16" s="128"/>
      <c r="B16" s="129" t="str">
        <f>IFERROR(VLOOKUP(D16,DB!A:K,11,0),"")</f>
        <v/>
      </c>
      <c r="C16" s="130"/>
      <c r="D16" s="129"/>
      <c r="E16" s="109"/>
      <c r="F16" s="131"/>
      <c r="G16" s="75">
        <f ca="1">IFERROR(NOW()-F16,"-")</f>
        <v>45987.21632615741</v>
      </c>
      <c r="H16" s="131"/>
      <c r="I16" s="129" t="str">
        <f>IFERROR(VLOOKUP(D16,DB!A:F,6,0),"")</f>
        <v/>
      </c>
      <c r="J16" s="129" t="str">
        <f>IFERROR(VLOOKUP(D16,DB!A:G,7,0),"")</f>
        <v/>
      </c>
      <c r="K16" s="132"/>
      <c r="L16" s="133" t="str">
        <f>IFERROR(VLOOKUP(D16,DB!A:I,9,0),"")</f>
        <v/>
      </c>
    </row>
    <row r="17" spans="1:12" ht="31.5" customHeight="1">
      <c r="A17" s="128"/>
      <c r="B17" s="129" t="str">
        <f>IFERROR(VLOOKUP(D17,DB!A:K,11,0),"")</f>
        <v/>
      </c>
      <c r="C17" s="130"/>
      <c r="D17" s="129"/>
      <c r="E17" s="109"/>
      <c r="F17" s="131"/>
      <c r="G17" s="75">
        <f ca="1">IFERROR(NOW()-F17,"-")</f>
        <v>45987.21632615741</v>
      </c>
      <c r="H17" s="131"/>
      <c r="I17" s="129" t="str">
        <f>IFERROR(VLOOKUP(D17,DB!A:F,6,0),"")</f>
        <v/>
      </c>
      <c r="J17" s="129" t="str">
        <f>IFERROR(VLOOKUP(D17,DB!A:G,7,0),"")</f>
        <v/>
      </c>
      <c r="K17" s="132"/>
      <c r="L17" s="133" t="str">
        <f>IFERROR(VLOOKUP(D17,DB!A:I,9,0),"")</f>
        <v/>
      </c>
    </row>
    <row r="18" spans="1:12" ht="31.5" customHeight="1">
      <c r="A18" s="128"/>
      <c r="B18" s="129" t="str">
        <f>IFERROR(VLOOKUP(D18,DB!A:K,11,0),"")</f>
        <v/>
      </c>
      <c r="C18" s="130"/>
      <c r="D18" s="129"/>
      <c r="E18" s="109"/>
      <c r="F18" s="131"/>
      <c r="G18" s="75">
        <f ca="1">IFERROR(NOW()-F18,"-")</f>
        <v>45987.21632615741</v>
      </c>
      <c r="H18" s="131"/>
      <c r="I18" s="129" t="str">
        <f>IFERROR(VLOOKUP(D18,DB!A:F,6,0),"")</f>
        <v/>
      </c>
      <c r="J18" s="129" t="str">
        <f>IFERROR(VLOOKUP(D18,DB!A:G,7,0),"")</f>
        <v/>
      </c>
      <c r="K18" s="132"/>
      <c r="L18" s="133" t="str">
        <f>IFERROR(VLOOKUP(D18,DB!A:I,9,0),"")</f>
        <v/>
      </c>
    </row>
    <row r="19" spans="1:12" ht="31.5" customHeight="1">
      <c r="A19" s="128"/>
      <c r="B19" s="129" t="str">
        <f>IFERROR(VLOOKUP(D19,DB!A:K,11,0),"")</f>
        <v/>
      </c>
      <c r="C19" s="130"/>
      <c r="D19" s="129"/>
      <c r="E19" s="109"/>
      <c r="F19" s="131"/>
      <c r="G19" s="75">
        <f ca="1">IFERROR(NOW()-F19,"-")</f>
        <v>45987.21632615741</v>
      </c>
      <c r="H19" s="131"/>
      <c r="I19" s="129" t="str">
        <f>IFERROR(VLOOKUP(D19,DB!A:F,6,0),"")</f>
        <v/>
      </c>
      <c r="J19" s="129" t="str">
        <f>IFERROR(VLOOKUP(D19,DB!A:G,7,0),"")</f>
        <v/>
      </c>
      <c r="K19" s="132"/>
      <c r="L19" s="133" t="str">
        <f>IFERROR(VLOOKUP(D19,DB!A:I,9,0),"")</f>
        <v/>
      </c>
    </row>
    <row r="20" spans="1:12" ht="31.5" customHeight="1">
      <c r="A20" s="128"/>
      <c r="B20" s="129" t="str">
        <f>IFERROR(VLOOKUP(D20,DB!A:K,11,0),"")</f>
        <v/>
      </c>
      <c r="C20" s="130"/>
      <c r="D20" s="127"/>
      <c r="E20" s="109"/>
      <c r="F20" s="131"/>
      <c r="G20" s="75">
        <f ca="1">IFERROR(NOW()-F20,"-")</f>
        <v>45987.21632615741</v>
      </c>
      <c r="H20" s="131"/>
      <c r="I20" s="129" t="str">
        <f>IFERROR(VLOOKUP(D20,DB!A:F,6,0),"")</f>
        <v/>
      </c>
      <c r="J20" s="129" t="str">
        <f>IFERROR(VLOOKUP(D20,DB!A:G,7,0),"")</f>
        <v/>
      </c>
      <c r="K20" s="132"/>
      <c r="L20" s="133" t="str">
        <f>IFERROR(VLOOKUP(D20,DB!A:I,9,0),"")</f>
        <v/>
      </c>
    </row>
    <row r="21" spans="1:12" ht="31.5" customHeight="1">
      <c r="A21" s="128"/>
      <c r="B21" s="129" t="str">
        <f>IFERROR(VLOOKUP(D21,DB!A:K,11,0),"")</f>
        <v/>
      </c>
      <c r="C21" s="130"/>
      <c r="D21" s="129"/>
      <c r="E21" s="109"/>
      <c r="F21" s="131"/>
      <c r="G21" s="75">
        <f ca="1">IFERROR(NOW()-F21,"-")</f>
        <v>45987.21632615741</v>
      </c>
      <c r="H21" s="131"/>
      <c r="I21" s="129" t="str">
        <f>IFERROR(VLOOKUP(D21,DB!A:F,6,0),"")</f>
        <v/>
      </c>
      <c r="J21" s="129" t="str">
        <f>IFERROR(VLOOKUP(D21,DB!A:G,7,0),"")</f>
        <v/>
      </c>
      <c r="K21" s="132"/>
      <c r="L21" s="133" t="str">
        <f>IFERROR(VLOOKUP(D21,DB!A:I,9,0),"")</f>
        <v/>
      </c>
    </row>
    <row r="22" spans="1:12" ht="31.5" customHeight="1">
      <c r="A22" s="128"/>
      <c r="B22" s="129" t="str">
        <f>IFERROR(VLOOKUP(D22,DB!A:K,11,0),"")</f>
        <v/>
      </c>
      <c r="C22" s="130"/>
      <c r="D22" s="129"/>
      <c r="E22" s="109"/>
      <c r="F22" s="131"/>
      <c r="G22" s="75">
        <f ca="1">IFERROR(NOW()-F22,"-")</f>
        <v>45987.21632615741</v>
      </c>
      <c r="H22" s="131"/>
      <c r="I22" s="129" t="str">
        <f>IFERROR(VLOOKUP(D22,DB!A:F,6,0),"")</f>
        <v/>
      </c>
      <c r="J22" s="129" t="str">
        <f>IFERROR(VLOOKUP(D22,DB!A:G,7,0),"")</f>
        <v/>
      </c>
      <c r="K22" s="132"/>
      <c r="L22" s="133" t="str">
        <f>IFERROR(VLOOKUP(D22,DB!A:I,9,0),"")</f>
        <v/>
      </c>
    </row>
    <row r="23" spans="1:12" ht="31.5" customHeight="1">
      <c r="A23" s="128"/>
      <c r="B23" s="129" t="str">
        <f>IFERROR(VLOOKUP(D23,DB!A:K,11,0),"")</f>
        <v/>
      </c>
      <c r="C23" s="130"/>
      <c r="D23" s="129"/>
      <c r="E23" s="109"/>
      <c r="F23" s="131"/>
      <c r="G23" s="75">
        <f ca="1">IFERROR(NOW()-F23,"-")</f>
        <v>45987.21632615741</v>
      </c>
      <c r="H23" s="131"/>
      <c r="I23" s="129" t="str">
        <f>IFERROR(VLOOKUP(D23,DB!A:F,6,0),"")</f>
        <v/>
      </c>
      <c r="J23" s="129" t="str">
        <f>IFERROR(VLOOKUP(D23,DB!A:G,7,0),"")</f>
        <v/>
      </c>
      <c r="K23" s="132"/>
      <c r="L23" s="133" t="str">
        <f>IFERROR(VLOOKUP(D23,DB!A:I,9,0),"")</f>
        <v/>
      </c>
    </row>
    <row r="24" spans="1:12" ht="31.5" customHeight="1">
      <c r="A24" s="128"/>
      <c r="B24" s="129" t="str">
        <f>IFERROR(VLOOKUP(D24,DB!A:K,11,0),"")</f>
        <v/>
      </c>
      <c r="C24" s="130"/>
      <c r="D24" s="129"/>
      <c r="E24" s="109"/>
      <c r="F24" s="131"/>
      <c r="G24" s="75">
        <f ca="1">IFERROR(NOW()-F24,"-")</f>
        <v>45987.21632615741</v>
      </c>
      <c r="H24" s="131"/>
      <c r="I24" s="129" t="str">
        <f>IFERROR(VLOOKUP(D24,DB!A:F,6,0),"")</f>
        <v/>
      </c>
      <c r="J24" s="129" t="str">
        <f>IFERROR(VLOOKUP(D24,DB!A:G,7,0),"")</f>
        <v/>
      </c>
      <c r="K24" s="132"/>
      <c r="L24" s="133" t="str">
        <f>IFERROR(VLOOKUP(D24,DB!A:I,9,0),"")</f>
        <v/>
      </c>
    </row>
    <row r="25" spans="1:12" ht="31.5" customHeight="1">
      <c r="A25" s="128"/>
      <c r="B25" s="129" t="str">
        <f>IFERROR(VLOOKUP(D25,DB!A:K,11,0),"")</f>
        <v/>
      </c>
      <c r="C25" s="130"/>
      <c r="D25" s="129"/>
      <c r="E25" s="109"/>
      <c r="F25" s="131"/>
      <c r="G25" s="75">
        <f ca="1">IFERROR(NOW()-F25,"-")</f>
        <v>45987.21632615741</v>
      </c>
      <c r="H25" s="131"/>
      <c r="I25" s="129" t="str">
        <f>IFERROR(VLOOKUP(D25,DB!A:F,6,0),"")</f>
        <v/>
      </c>
      <c r="J25" s="129" t="str">
        <f>IFERROR(VLOOKUP(D25,DB!A:G,7,0),"")</f>
        <v/>
      </c>
      <c r="K25" s="132"/>
      <c r="L25" s="133" t="str">
        <f>IFERROR(VLOOKUP(D25,DB!A:I,9,0),"")</f>
        <v/>
      </c>
    </row>
    <row r="26" spans="1:12" ht="31.5" customHeight="1">
      <c r="A26" s="128"/>
      <c r="B26" s="129" t="str">
        <f>IFERROR(VLOOKUP(D26,DB!A:K,11,0),"")</f>
        <v/>
      </c>
      <c r="C26" s="130"/>
      <c r="D26" s="129"/>
      <c r="E26" s="109"/>
      <c r="F26" s="131"/>
      <c r="G26" s="75">
        <f ca="1">IFERROR(NOW()-F26,"-")</f>
        <v>45987.21632615741</v>
      </c>
      <c r="H26" s="131"/>
      <c r="I26" s="129" t="str">
        <f>IFERROR(VLOOKUP(D26,DB!A:F,6,0),"")</f>
        <v/>
      </c>
      <c r="J26" s="129" t="str">
        <f>IFERROR(VLOOKUP(D26,DB!A:G,7,0),"")</f>
        <v/>
      </c>
      <c r="K26" s="132"/>
      <c r="L26" s="133" t="str">
        <f>IFERROR(VLOOKUP(D26,DB!A:I,9,0),"")</f>
        <v/>
      </c>
    </row>
    <row r="27" spans="1:12" ht="31.5" customHeight="1">
      <c r="A27" s="128"/>
      <c r="B27" s="129" t="str">
        <f>IFERROR(VLOOKUP(D27,DB!A:K,11,0),"")</f>
        <v/>
      </c>
      <c r="C27" s="130"/>
      <c r="D27" s="127"/>
      <c r="E27" s="109"/>
      <c r="F27" s="131"/>
      <c r="G27" s="75">
        <f ca="1">IFERROR(NOW()-F27,"-")</f>
        <v>45987.21632615741</v>
      </c>
      <c r="H27" s="131"/>
      <c r="I27" s="129" t="str">
        <f>IFERROR(VLOOKUP(D27,DB!A:F,6,0),"")</f>
        <v/>
      </c>
      <c r="J27" s="129" t="str">
        <f>IFERROR(VLOOKUP(D27,DB!A:G,7,0),"")</f>
        <v/>
      </c>
      <c r="K27" s="132"/>
      <c r="L27" s="133" t="str">
        <f>IFERROR(VLOOKUP(D27,DB!A:I,9,0),"")</f>
        <v/>
      </c>
    </row>
    <row r="28" spans="1:12" ht="31.5" customHeight="1">
      <c r="A28" s="128"/>
      <c r="B28" s="129" t="str">
        <f>IFERROR(VLOOKUP(D28,DB!A:K,11,0),"")</f>
        <v/>
      </c>
      <c r="C28" s="130"/>
      <c r="D28" s="129"/>
      <c r="E28" s="109"/>
      <c r="F28" s="131"/>
      <c r="G28" s="75">
        <f ca="1">IFERROR(NOW()-F28,"-")</f>
        <v>45987.21632615741</v>
      </c>
      <c r="H28" s="131"/>
      <c r="I28" s="129" t="str">
        <f>IFERROR(VLOOKUP(D28,DB!A:F,6,0),"")</f>
        <v/>
      </c>
      <c r="J28" s="129" t="str">
        <f>IFERROR(VLOOKUP(D28,DB!A:G,7,0),"")</f>
        <v/>
      </c>
      <c r="K28" s="132"/>
      <c r="L28" s="133" t="str">
        <f>IFERROR(VLOOKUP(D28,DB!A:I,9,0),"")</f>
        <v/>
      </c>
    </row>
    <row r="29" spans="1:12" ht="31.5" customHeight="1">
      <c r="A29" s="128"/>
      <c r="B29" s="129" t="str">
        <f>IFERROR(VLOOKUP(D29,DB!A:K,11,0),"")</f>
        <v/>
      </c>
      <c r="C29" s="130"/>
      <c r="D29" s="129"/>
      <c r="E29" s="109"/>
      <c r="F29" s="131"/>
      <c r="G29" s="75">
        <f ca="1">IFERROR(NOW()-F29,"-")</f>
        <v>45987.21632615741</v>
      </c>
      <c r="H29" s="131"/>
      <c r="I29" s="129" t="str">
        <f>IFERROR(VLOOKUP(D29,DB!A:F,6,0),"")</f>
        <v/>
      </c>
      <c r="J29" s="129" t="str">
        <f>IFERROR(VLOOKUP(D29,DB!A:G,7,0),"")</f>
        <v/>
      </c>
      <c r="K29" s="132"/>
      <c r="L29" s="133" t="str">
        <f>IFERROR(VLOOKUP(D29,DB!A:I,9,0),"")</f>
        <v/>
      </c>
    </row>
    <row r="30" spans="1:12" ht="31.5" customHeight="1">
      <c r="A30" s="128"/>
      <c r="B30" s="129" t="str">
        <f>IFERROR(VLOOKUP(D30,DB!A:K,11,0),"")</f>
        <v/>
      </c>
      <c r="C30" s="130"/>
      <c r="D30" s="129"/>
      <c r="E30" s="109"/>
      <c r="F30" s="131"/>
      <c r="G30" s="75">
        <f ca="1">IFERROR(NOW()-F30,"-")</f>
        <v>45987.21632615741</v>
      </c>
      <c r="H30" s="131"/>
      <c r="I30" s="129" t="str">
        <f>IFERROR(VLOOKUP(D30,DB!A:F,6,0),"")</f>
        <v/>
      </c>
      <c r="J30" s="129" t="str">
        <f>IFERROR(VLOOKUP(D30,DB!A:G,7,0),"")</f>
        <v/>
      </c>
      <c r="K30" s="132"/>
      <c r="L30" s="133" t="str">
        <f>IFERROR(VLOOKUP(D30,DB!A:I,9,0),"")</f>
        <v/>
      </c>
    </row>
    <row r="31" spans="1:12" ht="31.5" customHeight="1">
      <c r="A31" s="128"/>
      <c r="B31" s="129" t="str">
        <f>IFERROR(VLOOKUP(D31,DB!A:K,11,0),"")</f>
        <v/>
      </c>
      <c r="C31" s="130"/>
      <c r="D31" s="129"/>
      <c r="E31" s="109"/>
      <c r="F31" s="131"/>
      <c r="G31" s="75">
        <f ca="1">IFERROR(NOW()-F31,"-")</f>
        <v>45987.21632615741</v>
      </c>
      <c r="H31" s="131"/>
      <c r="I31" s="129" t="str">
        <f>IFERROR(VLOOKUP(D31,DB!A:F,6,0),"")</f>
        <v/>
      </c>
      <c r="J31" s="129" t="str">
        <f>IFERROR(VLOOKUP(D31,DB!A:G,7,0),"")</f>
        <v/>
      </c>
      <c r="K31" s="132"/>
      <c r="L31" s="133" t="str">
        <f>IFERROR(VLOOKUP(D31,DB!A:I,9,0),"")</f>
        <v/>
      </c>
    </row>
    <row r="32" spans="1:12" ht="31.5" customHeight="1">
      <c r="A32" s="128"/>
      <c r="B32" s="129" t="str">
        <f>IFERROR(VLOOKUP(D32,DB!A:K,11,0),"")</f>
        <v/>
      </c>
      <c r="C32" s="130"/>
      <c r="D32" s="129"/>
      <c r="E32" s="109"/>
      <c r="F32" s="131"/>
      <c r="G32" s="75">
        <f ca="1">IFERROR(NOW()-F32,"-")</f>
        <v>45987.21632615741</v>
      </c>
      <c r="H32" s="131"/>
      <c r="I32" s="129" t="str">
        <f>IFERROR(VLOOKUP(D32,DB!A:F,6,0),"")</f>
        <v/>
      </c>
      <c r="J32" s="129" t="str">
        <f>IFERROR(VLOOKUP(D32,DB!A:G,7,0),"")</f>
        <v/>
      </c>
      <c r="K32" s="132"/>
      <c r="L32" s="133" t="str">
        <f>IFERROR(VLOOKUP(D32,DB!A:I,9,0),"")</f>
        <v/>
      </c>
    </row>
    <row r="33" spans="1:12" ht="31.5" customHeight="1">
      <c r="A33" s="128"/>
      <c r="B33" s="129" t="str">
        <f>IFERROR(VLOOKUP(D33,DB!A:K,11,0),"")</f>
        <v/>
      </c>
      <c r="C33" s="130"/>
      <c r="D33" s="129"/>
      <c r="E33" s="109"/>
      <c r="F33" s="131"/>
      <c r="G33" s="75">
        <f ca="1">IFERROR(NOW()-F33,"-")</f>
        <v>45987.21632615741</v>
      </c>
      <c r="H33" s="131"/>
      <c r="I33" s="129" t="str">
        <f>IFERROR(VLOOKUP(D33,DB!A:F,6,0),"")</f>
        <v/>
      </c>
      <c r="J33" s="129" t="str">
        <f>IFERROR(VLOOKUP(D33,DB!A:G,7,0),"")</f>
        <v/>
      </c>
      <c r="K33" s="132"/>
      <c r="L33" s="133" t="str">
        <f>IFERROR(VLOOKUP(D33,DB!A:I,9,0),"")</f>
        <v/>
      </c>
    </row>
    <row r="34" spans="1:12" ht="31.5" customHeight="1">
      <c r="A34" s="128"/>
      <c r="B34" s="129" t="str">
        <f>IFERROR(VLOOKUP(D34,DB!A:K,11,0),"")</f>
        <v/>
      </c>
      <c r="C34" s="130"/>
      <c r="D34" s="127"/>
      <c r="E34" s="109"/>
      <c r="F34" s="131"/>
      <c r="G34" s="75">
        <f ca="1">IFERROR(NOW()-F34,"-")</f>
        <v>45987.21632615741</v>
      </c>
      <c r="H34" s="131"/>
      <c r="I34" s="129" t="str">
        <f>IFERROR(VLOOKUP(D34,DB!A:F,6,0),"")</f>
        <v/>
      </c>
      <c r="J34" s="129" t="str">
        <f>IFERROR(VLOOKUP(D34,DB!A:G,7,0),"")</f>
        <v/>
      </c>
      <c r="K34" s="132"/>
      <c r="L34" s="133" t="str">
        <f>IFERROR(VLOOKUP(D34,DB!A:I,9,0),"")</f>
        <v/>
      </c>
    </row>
    <row r="35" spans="1:12" ht="31.5" customHeight="1">
      <c r="A35" s="128"/>
      <c r="B35" s="129" t="str">
        <f>IFERROR(VLOOKUP(D35,DB!A:K,11,0),"")</f>
        <v/>
      </c>
      <c r="C35" s="130"/>
      <c r="D35" s="129"/>
      <c r="E35" s="109"/>
      <c r="F35" s="131"/>
      <c r="G35" s="75">
        <f ca="1">IFERROR(NOW()-F35,"-")</f>
        <v>45987.21632615741</v>
      </c>
      <c r="H35" s="131"/>
      <c r="I35" s="129" t="str">
        <f>IFERROR(VLOOKUP(D35,DB!A:F,6,0),"")</f>
        <v/>
      </c>
      <c r="J35" s="129" t="str">
        <f>IFERROR(VLOOKUP(D35,DB!A:G,7,0),"")</f>
        <v/>
      </c>
      <c r="K35" s="132"/>
      <c r="L35" s="133" t="str">
        <f>IFERROR(VLOOKUP(D35,DB!A:I,9,0),"")</f>
        <v/>
      </c>
    </row>
    <row r="36" spans="1:12" ht="31.5" customHeight="1">
      <c r="A36" s="128"/>
      <c r="B36" s="129" t="str">
        <f>IFERROR(VLOOKUP(D36,DB!A:K,11,0),"")</f>
        <v/>
      </c>
      <c r="C36" s="130"/>
      <c r="D36" s="129"/>
      <c r="E36" s="109"/>
      <c r="F36" s="131"/>
      <c r="G36" s="75">
        <f ca="1">IFERROR(NOW()-F36,"-")</f>
        <v>45987.21632615741</v>
      </c>
      <c r="H36" s="131"/>
      <c r="I36" s="129" t="str">
        <f>IFERROR(VLOOKUP(D36,DB!A:F,6,0),"")</f>
        <v/>
      </c>
      <c r="J36" s="129" t="str">
        <f>IFERROR(VLOOKUP(D36,DB!A:G,7,0),"")</f>
        <v/>
      </c>
      <c r="K36" s="132"/>
      <c r="L36" s="133" t="str">
        <f>IFERROR(VLOOKUP(D36,DB!A:I,9,0),"")</f>
        <v/>
      </c>
    </row>
    <row r="37" spans="1:12" ht="31.5" customHeight="1">
      <c r="A37" s="128"/>
      <c r="B37" s="129" t="str">
        <f>IFERROR(VLOOKUP(D37,DB!A:K,11,0),"")</f>
        <v/>
      </c>
      <c r="C37" s="130"/>
      <c r="D37" s="129"/>
      <c r="E37" s="109"/>
      <c r="F37" s="131"/>
      <c r="G37" s="75">
        <f ca="1">IFERROR(NOW()-F37,"-")</f>
        <v>45987.21632615741</v>
      </c>
      <c r="H37" s="131"/>
      <c r="I37" s="129" t="str">
        <f>IFERROR(VLOOKUP(D37,DB!A:F,6,0),"")</f>
        <v/>
      </c>
      <c r="J37" s="129" t="str">
        <f>IFERROR(VLOOKUP(D37,DB!A:G,7,0),"")</f>
        <v/>
      </c>
      <c r="K37" s="132"/>
      <c r="L37" s="133" t="str">
        <f>IFERROR(VLOOKUP(D37,DB!A:I,9,0),"")</f>
        <v/>
      </c>
    </row>
    <row r="38" spans="1:12" ht="31.5" customHeight="1">
      <c r="A38" s="128"/>
      <c r="B38" s="129" t="str">
        <f>IFERROR(VLOOKUP(D38,DB!A:K,11,0),"")</f>
        <v/>
      </c>
      <c r="C38" s="130"/>
      <c r="D38" s="129"/>
      <c r="E38" s="109"/>
      <c r="F38" s="131"/>
      <c r="G38" s="75">
        <f ca="1">IFERROR(NOW()-F38,"-")</f>
        <v>45987.21632615741</v>
      </c>
      <c r="H38" s="131"/>
      <c r="I38" s="129" t="str">
        <f>IFERROR(VLOOKUP(D38,DB!A:F,6,0),"")</f>
        <v/>
      </c>
      <c r="J38" s="129" t="str">
        <f>IFERROR(VLOOKUP(D38,DB!A:G,7,0),"")</f>
        <v/>
      </c>
      <c r="K38" s="132"/>
      <c r="L38" s="133" t="str">
        <f>IFERROR(VLOOKUP(D38,DB!A:I,9,0),"")</f>
        <v/>
      </c>
    </row>
    <row r="39" spans="1:12" ht="31.5" customHeight="1">
      <c r="A39" s="128"/>
      <c r="B39" s="129" t="str">
        <f>IFERROR(VLOOKUP(D39,DB!A:K,11,0),"")</f>
        <v/>
      </c>
      <c r="C39" s="130"/>
      <c r="D39" s="129"/>
      <c r="E39" s="109"/>
      <c r="F39" s="131"/>
      <c r="G39" s="75">
        <f ca="1">IFERROR(NOW()-F39,"-")</f>
        <v>45987.21632615741</v>
      </c>
      <c r="H39" s="131"/>
      <c r="I39" s="129" t="str">
        <f>IFERROR(VLOOKUP(D39,DB!A:F,6,0),"")</f>
        <v/>
      </c>
      <c r="J39" s="129" t="str">
        <f>IFERROR(VLOOKUP(D39,DB!A:G,7,0),"")</f>
        <v/>
      </c>
      <c r="K39" s="132"/>
      <c r="L39" s="133" t="str">
        <f>IFERROR(VLOOKUP(D39,DB!A:I,9,0),"")</f>
        <v/>
      </c>
    </row>
  </sheetData>
  <dataValidations count="2">
    <dataValidation allowBlank="1" showInputMessage="1" showErrorMessage="1" sqref="E1" xr:uid="{9E1BC488-8814-4F8A-8DBE-742B3278AB71}"/>
    <dataValidation type="list" allowBlank="1" showInputMessage="1" showErrorMessage="1" sqref="E2:E39"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2025-11-26T02:13:29Z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