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60" documentId="120_S{2AC9BD13-BADA-5192-A53E-5A8FF88502F6}" xr6:coauthVersionLast="47" xr6:coauthVersionMax="47" xr10:uidLastSave="{9E23CD8C-D668-4D70-AF87-C601613F90F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<sst xmlns="http://schemas.openxmlformats.org/spreadsheetml/2006/main" count="180293" uniqueCount="39131">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</sst>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316.49754861111433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2.0592592598404735E-2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4.128703704191139E-2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45979.44597453704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45979.44597453704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45979.44597453704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45979.44597453704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45979.44597453704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45979.44597453704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45979.44597453704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45979.44597453704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45979.44597453704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45979.44597453704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45979.44597453704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45979.44597453704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45979.44597453704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45979.44597453704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45979.44597453704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45979.44597453704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45979.44597453704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45979.44597453704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45979.44597453704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45979.44597453704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45979.44597453704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45979.44597453704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45979.44597453704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45979.44597453704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45979.44597453704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45979.44597453704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45979.44597453704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45979.44597453704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45979.44597453704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45979.44597453704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45979.44597453704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45979.44597453704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45979.44597453704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45979.44597453704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45979.44597453704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45979.44597453704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45979.44597453704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45979.44597453704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45979.44597453704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45979.44597453704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45979.44597453704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45979.44597453704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45979.44597453704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45979.44597453704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45979.44597453704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45979.44597453704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45979.44597453704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45979.44597453704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45979.44597453704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45979.44597453704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45979.44597453704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45979.44597453704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45979.44597453704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45979.44597453704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45979.44597453704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45979.44597453704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45979.44597453704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45979.44597453704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45979.44597453704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45979.44597453704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45979.44597453704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45979.44597453704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45979.44597453704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154.44613657407899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4.1923611111997161E-2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45979.44597453704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45979.44597453704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45979.44597453704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45979.44597453704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45979.44597453704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45979.44597453704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45979.44597453704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45979.44597453704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45979.44597453704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45979.44597453704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45979.44597453704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45979.44597453704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45979.44597453704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45979.44597453704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45979.44597453704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45979.44597453704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45979.44597453704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45979.44597453704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45979.44597453704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45979.44597453704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45979.44597453704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45979.44597453704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45979.44597453704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45979.44597453704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45979.44597453704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45979.44597453704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45979.44597453704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45979.44597453704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45979.44597453704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45979.44597453704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45979.44597453704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45979.44597453704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45979.44597453704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45979.44597453704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45979.44597453704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45979.44597453704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45979.44597453704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45979.44597453704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45979.44597453704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45979.44597453704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45979.44597453704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45979.44597453704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45979.44597453704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45979.44597453704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45979.44597453704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45979.44597453704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45979.44597453704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45979.44597453704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45979.44597453704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45979.44597453704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45979.44597453704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45979.44597453704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45979.44597453704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45979.44597453704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45979.44597453704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45979.44597453704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45979.44597453704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45979.44597453704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45979.44597453704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45979.44597453704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45979.44597453704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45979.44597453704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45979.44597453704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45979.44597453704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45979.44597453704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45979.44597453704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45979.44597453704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45979.44597453704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45979.44597453704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45979.44597453704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45979.44597453704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45979.44597453704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45979.44597453704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45979.44597453704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45979.44597453704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45979.44597453704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45979.44597453704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45979.44597453704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45979.44597453704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45979.44597453704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45979.44597453704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45979.44597453704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45979.44597453704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45979.44597453704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45979.44597453704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45979.44597453704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45979.44597453704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45979.44597453704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45979.44597453704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45979.44597453704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45979.44597453704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45979.44597453704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45979.44597453704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45979.44597453704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45979.44597453704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45979.44597453704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45979.44597453704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45979.44597453704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45979.44597453704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45979.44597453704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45979.44597453704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45979.44597453704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45979.44597453704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45979.44597453704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45979.44597453704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45979.44597453704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45979.44597453704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45979.44597453704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45979.44597453704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45979.44597453704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45979.44597453704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45979.44597453704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45979.44597453704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45979.44597453704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45979.44597453704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45979.44597453704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45979.44597453704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45979.44597453704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45979.44597453704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45979.44597453704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45979.44597453704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45979.44597453704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45979.44597453704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45979.44597453704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45979.44597453704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45979.44597453704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45979.44597453704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45979.44597453704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45979.44597453704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45979.44597453704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45979.44597453704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45979.44597453704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45979.44597453704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45979.44597453704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45979.44597453704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45979.44597453704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45979.44597453704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45979.44597453704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45979.44597453704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45979.44597453704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45979.44597453704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45979.44597453704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45979.44597453704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45979.44597453704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45979.44597453704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45979.44597453704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45979.44597453704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45979.44597453704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45979.44597453704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45979.44597453704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45979.44597453704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45979.44597453704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45979.44597453704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45979.44597453704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45979.44597453704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45979.44597453704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45979.44597453704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45979.44597453704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45979.44597453704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45979.44597453704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45979.44597453704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45979.44597453704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45979.44597453704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45979.44597453704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45979.44597453704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45979.44597453704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45979.44597453704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45979.44597453704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45979.44597453704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45979.44597453704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45979.44597453704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45979.44597453704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45979.44597453704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45979.44597453704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45979.44597453704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45979.44597453704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45979.44597453704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45979.44597453704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45979.44597453704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45979.44597453704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45979.44597453704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45979.44597453704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45979.44597453704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45979.44597453704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45979.44597453704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45979.44597453704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45979.44597453704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45979.44597453704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45979.44597453704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45979.44597453704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45979.44597453704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45979.44597453704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45979.44597453704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45979.44597453704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45979.44597453704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45979.44597453704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45979.44597453704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6.6877314820885658E-2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45979.44597453704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45979.44597453704</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45979.44597453704</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45979.44597453704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45979.44597453704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45979.44597453704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45979.44597453704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45979.44597453704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45979.44597453704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45979.44597453704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45979.44597453704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45979.44597453704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45979.44597453704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45979.44597453704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45979.44597453704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45979.44597453704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45979.44597453704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45979.44597453704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45979.44597453704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45979.44597453704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45979.44597453704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45979.44597453704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45979.44597453704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45979.44597453704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45979.44597453704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45979.44597453704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45979.44597453704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45979.44597453704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45979.44597453704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45979.44597453704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45979.44597453704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45979.44597453704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45979.44597453704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45979.44597453704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45979.44597453704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45979.44597453704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45979.44597453704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45979.44597453704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45979.44597453704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45979.44597453704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45979.44597453704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45979.44597453704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45979.44597453704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45979.44597453704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45979.44597453704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45979.44597453704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45979.44597453704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45979.44597453704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45979.44597453704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45979.44597453704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45979.44597453704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45979.44597453704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45979.44597453704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45979.44597453704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45979.44597453704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45979.44597453704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45979.44597453704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45979.44597453704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45979.44597453704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45979.44597453704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45979.44597453704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45979.44597453704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45979.44597453704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45979.44597453704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45979.44597453704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45979.44597453704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45979.44597453704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45979.44597453704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45979.44597453704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45979.44597453704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45979.44597453704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45979.44597453704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45979.44597453704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45979.44597453704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45979.44597453704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45979.44597453704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45979.44597453704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45979.44597453704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45979.44597453704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45979.44597453704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45979.44597453704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45979.44597453704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45979.44597453704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45979.44597453704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45979.44597453704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45979.44597453704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45979.44597453704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45979.44597453704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45979.44597453704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45979.44597453704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45979.44597453704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45979.44597453704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45979.44597453704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45979.44597453704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45979.44597453704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45979.44597453704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45979.44597453704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45979.44597453704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45979.44597453704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45979.44597453704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45979.44597453704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45979.44597453704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45979.44597453704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45979.445974652779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45979.445974652779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45979.445974652779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45979.445974652779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45979.445974652779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45979.445974652779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45979.445974652779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45979.445974652779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45979.445974652779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45979.445974652779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45979.445974652779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45979.445974652779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45979.445974652779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45979.445974652779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45979.445974652779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45979.445974652779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45979.445974652779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45979.445974652779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45979.445974652779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45979.445974652779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45979.445974652779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45979.445974652779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45979.445974652779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45979.445974652779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45979.445974652779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45979.445974652779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45979.445974652779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45979.445974652779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45979.445974652779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45979.445974652779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45979.445974652779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45979.445974652779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45979.445974652779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45979.445974652779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45979.445974652779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45979.445974652779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45979.445974652779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45979.445974652779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45979.445974652779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45979.445974652779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45979.445974652779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45979.445974652779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45979.445974652779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45979.445974652779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45979.445974652779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45979.445974652779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45979.445974652779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45979.445974652779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45979.445974652779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45979.445974652779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45979.445974652779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45979.445974652779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45979.445974652779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45979.445974652779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45979.445974652779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45979.445974652779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45979.445974652779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45979.445974652779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45979.445974652779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45979.445974652779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45979.445974652779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45979.445974652779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45979.445974652779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45979.445974652779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45979.445974652779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45979.445974652779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45979.445974652779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45979.445974652779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45979.445974652779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45979.445974652779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45979.445974652779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45979.445974652779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45979.445974652779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45979.445974652779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45979.445974652779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45979.445974652779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45979.445974652779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45979.445974652779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45979.445974652779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45979.445974652779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45979.445974652779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45979.445974652779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45979.445974652779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45979.445974652779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45979.445974652779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45979.445974652779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45979.445974652779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45979.445974652779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45979.445974652779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45979.445974652779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45979.445974652779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45979.445974652779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45979.445974652779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45979.445974652779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45979.445974652779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45979.445974652779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45979.445974652779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45979.445974652779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45979.445974652779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45979.445974652779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45979.445974652779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45979.445974652779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45979.445974652779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45979.445974652779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45979.445974652779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45979.445974652779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45979.445974652779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45979.445974652779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45979.445974652779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45979.445974652779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45979.445974652779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45979.445974652779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45979.445974652779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45979.445974652779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45979.445974652779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45979.445974652779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45979.445974652779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45979.445974652779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45979.445974652779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45979.445974652779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45979.445974652779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45979.445974652779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45979.445974652779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45979.445974652779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45979.445974652779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45979.445974652779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45979.445974652779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45979.445974652779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45979.445974652779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45979.445974652779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45979.445974652779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45979.445974652779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45979.445974652779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45979.445974652779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45979.445974652779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45979.445974652779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45979.445974652779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45979.445974652779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45979.445974652779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45979.445974652779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45979.445974652779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45979.445974652779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45979.445974652779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45979.445974652779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45979.445974652779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45979.445974652779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45979.445974652779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45979.445974652779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45979.445974652779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45979.445974652779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45979.445974652779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45979.445974652779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45979.445974652779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45979.445974652779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45979.445974652779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45979.445974652779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45979.445974652779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45979.445974652779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45979.445974652779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45979.445974652779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45979.445974652779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45979.445974652779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45979.445974652779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45979.445974652779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45979.445974652779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45979.445974652779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45979.445974652779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45979.445974652779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45979.445974652779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45979.445974652779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45979.445974652779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45979.445974652779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45979.445974652779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45979.445974652779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45979.445974652779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45979.445974652779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45979.445974652779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45979.445974652779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45979.445974652779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45979.445974652779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45979.445974652779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45979.445974652779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45979.445974652779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45979.445974652779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45979.445974652779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45979.445974652779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45979.445974652779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45979.445974652779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45979.445974652779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45979.445974652779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45979.445974652779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45979.445974652779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45979.445974652779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45979.445974652779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45979.445974652779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45979.445974652779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45979.445974652779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45979.445974652779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45979.445974652779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45979.445974652779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45979.445974652779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45979.445974652779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45979.445974652779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45979.445974652779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45979.445974652779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45979.445974652779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45979.445974652779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45979.445974652779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45979.445974652779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45979.445974652779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45979.445974652779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45979.445974652779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45979.445974652779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45979.445974652779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45979.445974652779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45979.445974652779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45979.445974652779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45979.445974652779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45979.445974652779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45979.445974652779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45979.445974652779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45979.445974652779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45979.445974652779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45979.445974652779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45979.445974652779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45979.445974652779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45979.445974652779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45979.445974652779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45979.445974652779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45979.445974652779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45979.445974652779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45979.445974652779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45979.445974652779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45979.445974652779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45979.445974652779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45979.445974652779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45979.445974652779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45979.445974652779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45979.445974652779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45979.445974652779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45979.445974652779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45979.445974652779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45979.445974652779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45979.445974652779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45979.445974652779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45979.445974652779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45979.445974652779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45979.445974652779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45979.445974652779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45979.445974652779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45979.445974652779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45979.445974652779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45979.445974652779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45979.445974652779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45979.445974652779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45979.445974652779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45979.445974652779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45979.445974652779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45979.445974652779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45979.445974652779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45979.445974652779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45979.445974652779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45979.445974652779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45979.445974652779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45979.445974652779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45979.445974652779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45979.445974652779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45979.445974652779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45979.445974652779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45979.445974652779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45979.445974652779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45979.445974652779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45979.445974652779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45979.445974652779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45979.445974652779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45979.445974652779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45979.445974652779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45979.445974652779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45979.445974652779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45979.445974652779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45979.445974652779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45979.445974652779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45979.445974652779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45979.445974652779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45979.445974652779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45979.445974652779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45979.445974652779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45979.445974652779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45979.445974652779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45979.445974652779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45979.445974652779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45979.445974652779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45979.445974652779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45979.445974652779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45979.445974652779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45979.445974652779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45979.445974652779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45979.445974652779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45979.445974652779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45979.445974652779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45979.445974652779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45979.445974652779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45979.445974652779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45979.445974652779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45979.445974652779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45979.445974652779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45979.445974652779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45979.445974652779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45979.445974652779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45979.445974652779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45979.445974652779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45979.445974652779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45979.445974652779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45979.445974652779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45979.445974652779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45979.445974652779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45979.445974652779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45979.445974652779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45979.445974652779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45979.445974652779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45979.445974652779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45979.445974652779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45979.445974652779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45979.445974652779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45979.445974652779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45979.445974652779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45979.445974652779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45979.445974652779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45979.445974652779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45979.445974652779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45979.445974652779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45979.445974652779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45979.445974652779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45979.445974652779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45979.445974652779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45979.445974652779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45979.445974652779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45979.445974652779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45979.445974652779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45979.445974652779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45979.445974652779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45979.445974652779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45979.445974652779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45979.445974652779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45979.445974652779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45979.445974652779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45979.445974652779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45979.445974652779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45979.445974652779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45979.445974652779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45979.445974652779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45979.445974652779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45979.445974652779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45979.445974652779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45979.445974652779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45979.445974652779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45979.445974652779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45979.445974652779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45979.445974652779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45979.445974652779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45979.445974652779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45979.445974652779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45979.445974652779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45979.445974652779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45979.445974652779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45979.445974652779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45979.445974652779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45979.445974652779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45979.445974652779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45979.445974652779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45979.445974652779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45979.445974652779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45979.445974652779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45979.445974652779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45979.445974652779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45979.445974652779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45979.445974652779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45979.445974652779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45979.445974652779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45979.445974652779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45979.445974652779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45979.445974652779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45979.445974652779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45979.445974652779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45979.445974652779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45979.445974652779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45979.445974652779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45979.445974652779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45979.445974652779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45979.445974652779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45979.445974652779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45979.445974652779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45979.445974652779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45979.445974652779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45979.445974652779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45979.445974652779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45979.445974652779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45979.445974652779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45979.445974652779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45979.445974652779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45979.445974652779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45979.445974652779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45979.445974652779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45979.445974652779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45979.445974652779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45979.445974652779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45979.445974652779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45979.445974652779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45979.445974652779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45979.445974652779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45979.445974652779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45979.445974652779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45979.445974652779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45979.445974652779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45979.445974652779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45979.445974652779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45979.445974652779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45979.445974652779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45979.445974652779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45979.445974652779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45979.445974652779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45979.445974652779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45979.445974652779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45979.445974652779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45979.445974652779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45979.445974652779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45979.445974652779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45979.445974652779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45979.445974652779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45979.445974652779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45979.445974652779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45979.445974652779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45979.445974652779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45979.445974652779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45979.445974652779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45979.445974652779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45979.445974652779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45979.445974652779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45979.445974652779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45979.445974652779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45979.445974652779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45979.445974652779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45979.445974652779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45979.445974652779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45979.445974652779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45979.445974652779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45979.445974652779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45979.445974652779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45979.445974652779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45979.445974652779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45979.445974652779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45979.445974652779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45979.445974652779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45979.445974652779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45979.445974652779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45979.445974652779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45979.445974652779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45979.445974652779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45979.445974652779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45979.445974652779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45979.445974652779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45979.445974652779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45979.445974652779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45979.445974652779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45979.445974652779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45979.445974652779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45979.445974652779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45979.445974652779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45979.445974652779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45979.445974652779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45979.445974652779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45979.445974652779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45979.445974652779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45979.445974652779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45979.445974652779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45979.445974652779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45979.445974652779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45979.445974652779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45979.445974652779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45979.445974652779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45979.445974652779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45979.445974652779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45979.445974652779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45979.445974652779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45979.445974652779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45979.445974652779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45979.445974652779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45979.445974652779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45979.445974652779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45979.445974652779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45979.445974652779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45979.445974652779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45979.445974652779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45979.445974652779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45979.445974652779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45979.445974652779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45979.445974652779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45979.445974652779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45979.445974652779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45979.445974652779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45979.445974652779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45979.445974652779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45979.445974652779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45979.445974652779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45979.445974652779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45979.445974652779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45979.445974652779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45979.445974652779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45979.445974652779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45979.445974652779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45979.445974652779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45979.445974652779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45979.445974652779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45979.445974652779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45979.445974652779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45979.445974652779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45979.445974652779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45979.445974652779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45979.445974652779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45979.445974652779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45979.445974652779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45979.445974652779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45979.445974652779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45979.445974652779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45979.445974652779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45979.445974652779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45979.445974652779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45979.445974652779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45979.445974652779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45979.445974652779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45979.445974652779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45979.445974652779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45979.445974652779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45979.445974652779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45979.445974652779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45979.445974652779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45979.445974652779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45979.445974652779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45979.445974652779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45979.445974652779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45979.445974652779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45979.445974652779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45979.445974652779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45979.445974652779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45979.445974652779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45979.445974652779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45979.445974652779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45979.445974652779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45979.445974652779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45979.445974652779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45979.445974652779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45979.445974652779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45979.445974652779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45979.445974652779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45979.445974652779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45979.445974652779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45979.445974652779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45979.445974652779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45979.445974652779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45979.445974652779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45979.445974652779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45979.445974652779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45979.445974652779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45979.445974652779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45979.445974652779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45979.445974652779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45979.445974652779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45979.445974652779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45979.445974652779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45979.445974652779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45979.445974652779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45979.445974652779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45979.445974652779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45979.445974652779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45979.445974652779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45979.445974652779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45979.445974652779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45979.445974652779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45979.445974652779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45979.445974652779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45979.445974652779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45979.445974652779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45979.445974652779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45979.445974652779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45979.445974652779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45979.445974652779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45979.445974652779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45979.445974652779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45979.445974652779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45979.445974652779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45979.445974652779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45979.445974652779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45979.445974652779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45979.445974652779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45979.445974652779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45979.445974652779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45979.445974652779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45979.445974652779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45979.445974652779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45979.445974652779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45979.445974652779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45979.445974652779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45979.445974652779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45979.445974652779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45979.445974652779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45979.445974652779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45979.445974652779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45979.445974652779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45979.445974652779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45979.445974652779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45979.445974652779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45979.445974652779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45979.445974652779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45979.445974652779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45979.445974652779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45979.445974652779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45979.445974652779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45979.445974652779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45979.445974652779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45979.445974652779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45979.445974652779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45979.445974652779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45979.445974652779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45979.445974652779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45979.445974652779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45979.445974652779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45979.445974652779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45979.445974652779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45979.445974652779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45979.445974652779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45979.445974652779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45979.445974652779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45979.445974652779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45979.445974652779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45979.445974652779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45979.445974652779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45979.445974652779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45979.445974652779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45979.445974652779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45979.445974652779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45979.445974652779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45979.445974652779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45979.445974652779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45979.445974652779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45979.445974652779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45979.445974652779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45979.445974652779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45979.445974652779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45979.445974652779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45979.445974652779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45979.445974652779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45979.445974652779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45979.445974652779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45979.445974652779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45979.445974652779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45979.445974652779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45979.445974652779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45979.445974652779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45979.445974652779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45979.445974652779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45979.445974652779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45979.445974652779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45979.445974652779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45979.445974652779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45979.445974652779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45979.445974652779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45979.445974652779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45979.445974652779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45979.445974652779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45979.445974652779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45979.445974652779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45979.445974652779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45979.445974652779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45979.445974652779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45979.445974652779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45979.445974652779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45979.445974652779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45979.445974652779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45979.445974652779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45979.445974652779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45979.445974652779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45979.445974652779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45979.445974652779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45979.445974652779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45979.445974652779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45979.445974652779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45979.445974652779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45979.445974652779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45979.445974652779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45979.445974652779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45979.445974652779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45979.445974652779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45979.445974652779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45979.445974652779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45979.445974652779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45979.445974652779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45979.445974652779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45979.445974652779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45979.445974652779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45979.445974652779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45979.445974652779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45979.445974652779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45979.445974652779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45979.445974652779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45979.445974652779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45979.445974652779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45979.445974652779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45979.445974652779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45979.445974652779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45979.445974652779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45979.445974652779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45979.445974652779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45979.445974652779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45979.445974652779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45979.445974652779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45979.445974652779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45979.445974652779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45979.445974652779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45979.445974652779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45979.445974652779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45979.445974652779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45979.445974652779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45979.445974652779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45979.445974652779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45979.445974652779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45979.445974652779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45979.445974652779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45979.445974652779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45979.445974652779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45979.445974652779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45979.445974652779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45979.445974652779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45979.445974652779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45979.445974652779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45979.445974652779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45979.445974652779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45979.445974652779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45979.445974652779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45979.445974652779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45979.445974652779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45979.445974652779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45979.445974652779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45979.445974652779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45979.445974652779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45979.445974652779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45979.445974652779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45979.445974652779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45979.445974652779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45979.445974652779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45979.445974652779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45979.445974652779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45979.445974652779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45979.445974652779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45979.445974652779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45979.445974652779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45979.445974652779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45979.445974652779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45979.445974652779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45979.445974652779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45979.445974652779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45979.445974652779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45979.445974652779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45979.445974652779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45979.445974652779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45979.445974652779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45979.445974652779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45979.445974652779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45979.445974652779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45979.445974652779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45979.445974652779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45979.445974652779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45979.445974652779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45979.445974652779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45979.445974652779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45979.445974652779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45979.445974652779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45979.445974652779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45979.445974652779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45979.445974652779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45979.445974652779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45979.445974652779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45979.445974652779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45979.445974652779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45979.445974652779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45979.445974652779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45979.445974652779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45979.445974652779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45979.445974652779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45979.445974652779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45979.445974652779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45979.445974652779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45979.445974652779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45979.445974652779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45979.445974652779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45979.445974652779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45979.445974652779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45979.445974652779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45979.445974652779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45979.445974652779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45979.445974652779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45979.445974652779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45979.445974652779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45979.445974652779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45979.445974652779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45979.445974652779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45979.445974652779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45979.445974652779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45979.445974652779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45979.445974652779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45979.445974652779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45979.445974652779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45979.445974652779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45979.445974652779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45979.445974652779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45979.445974652779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45979.445974652779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45979.445974652779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45979.445974652779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45979.445974652779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45979.445974652779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45979.445974652779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45979.445974652779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45979.445974652779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45979.445974652779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45979.445974652779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45979.445974652779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45979.445974652779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45979.445974652779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45979.445974652779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45979.445974652779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45979.445974652779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45979.445974652779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45979.445974652779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45979.445974652779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45979.445974652779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45979.445974652779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45979.445974652779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45979.445974652779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45979.445974652779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45979.445974652779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45979.445974652779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45979.445974652779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45979.445974652779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45979.445974652779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45979.445974652779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45979.445974652779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45979.445974652779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45979.445974652779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45979.445974652779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45979.445974652779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45979.445974652779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45979.445974652779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45979.445974652779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45979.445974652779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45979.445974652779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45979.445974652779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45979.445974652779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45979.445974652779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45979.445974652779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45979.445974652779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45979.445974652779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45979.445974652779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45979.445974652779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45979.445974652779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45979.445974652779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45979.445974652779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45979.445974652779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45979.445974652779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45979.445974652779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45979.445974652779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45979.445974652779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45979.445974652779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45979.445974652779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45979.445974652779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45979.445974652779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45979.445974652779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45979.445974652779</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275.96525694444426</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8.625231481710216E-2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5.2699074076372199E-2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45979.44597453704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45979.44597453704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45979.44597453704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45979.44597453704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45979.44597453704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45979.44597453704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45979.44597453704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45979.44597453704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45979.44597453704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45979.44597453704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45979.44597453704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45979.44597453704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45979.44597453704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45979.44597453704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45979.44597453704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45979.44597453704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45979.44597453704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45979.44597453704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45979.44597453704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45979.44597453704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45979.44597453704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45979.44597453704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45979.44597453704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45979.44597453704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45979.44597453704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45979.44597453704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45979.44597453704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45979.44597453704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45979.44597453704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45979.44597453704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45979.44597453704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45979.44597453704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45979.44597453704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45979.44597453704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45979.44597453704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45979.44597453704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45979.44597453704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45979.44597453704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45979.44597453704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45979.44597453704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45979.44597453704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45979.44597453704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45979.44597453704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45979.44597453704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45979.44597453704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45979.44597453704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45979.44597453704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45979.44597453704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45979.44597453704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45979.44597453704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45979.44597453704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45979.44597453704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45979.44597453704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45979.44597453704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45979.44597453704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45979.44597453704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45979.44597453704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45979.44597453704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45979.44597453704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45979.44597453704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45979.44597453704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45979.44597453704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45979.44597453704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45979.44597453704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45979.44597453704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45979.44597453704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45979.44597453704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45979.44597453704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45979.44597453704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45979.44597453704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45979.44597453704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45979.44597453704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45979.44597453704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45979.44597453704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45979.44597453704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45979.44597453704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45979.44597453704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45979.44597453704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45979.44597453704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45979.44597453704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45979.44597453704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45979.44597453704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45979.44597453704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45979.44597453704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45979.44597453704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45979.44597453704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45979.44597453704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45979.44597453704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45979.44597453704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45979.44597453704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45979.44597453704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45979.44597453704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45979.44597453704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45979.44597453704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45979.44597453704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45979.44597453704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45979.44597453704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45979.44597453704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45979.44597453704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45979.44597453704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45979.44597453704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45979.44597453704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45979.44597453704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45979.44597453704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45979.44597453704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45979.44597453704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45979.44597453704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45979.44597453704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45979.44597453704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45979.44597453704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45979.44597453704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45979.44597453704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45979.44597453704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45979.44597453704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45979.44597453704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45979.44597453704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45979.44597453704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45979.44597453704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45979.44597453704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45979.44597453704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45979.44597453704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45979.44597453704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45979.44597453704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45979.44597453704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45979.44597453704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45979.44597453704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45979.44597453704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45979.44597453704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45979.44597453704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45979.44597453704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45979.44597453704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45979.44597453704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45979.44597453704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45979.44597453704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45979.44597453704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45979.44597453704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45979.44597453704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45979.44597453704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45979.44597453704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45979.44597453704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45979.44597453704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45979.44597453704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45979.44597453704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45979.44597453704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45979.44597453704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45979.44597453704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45979.44597453704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45979.44597453704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45979.44597453704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45979.44597453704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45979.44597453704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45979.44597453704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45979.44597453704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45979.44597453704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45979.44597453704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45979.44597453704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45979.44597453704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45979.44597453704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45979.44597453704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45979.44597453704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45979.44597453704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45979.44597453704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45979.44597453704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45979.44597453704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45979.44597453704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45979.44597453704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45979.44597453704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45979.44597453704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45979.44597453704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45979.44597453704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45979.44597453704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45979.44597453704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45979.44597453704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45979.44597453704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45979.44597453704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45979.44597453704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45979.44597453704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45979.44597453704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45979.44597453704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45979.44597453704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45979.44597453704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45979.44597453704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45979.44597453704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45979.44597453704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45979.44597453704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45979.44597453704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45979.44597453704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45979.44597453704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45979.44597453704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45979.44597453704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45979.44597453704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45979.44597453704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45979.44597453704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45979.44597453704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45979.44597453704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45979.44597453704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45979.44597453704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45979.44597453704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45979.44597453704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45979.44597453704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45979.44597453704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45979.44597453704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45979.44597453704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45979.44597453704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45979.44597453704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45979.44597453704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45979.44597453704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45979.44597453704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45979.44597453704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45979.44597453704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45979.44597453704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45979.44597453704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45979.44597453704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45979.44597453704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45979.44597453704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45979.44597453704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45979.44597453704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45979.44597453704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45979.44597453704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45979.44597453704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45979.44597453704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45979.44597453704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45979.44597453704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45979.44597453704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45979.44597453704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45979.44597453704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45979.44597453704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45979.44597453704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45979.44597453704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45979.44597453704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45979.44597453704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45979.44597453704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45979.44597453704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45979.44597453704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45979.44597453704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45979.44597453704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45979.44597453704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45979.44597453704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45979.44597453704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45979.44597453704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45979.44597453704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45979.44597453704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45979.44597453704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45979.44597453704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45979.44597453704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45979.44597453704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45979.44597453704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45979.44597453704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45979.44597453704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45979.44597453704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45979.44597453704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45979.44597453704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45979.44597453704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45979.44597453704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45979.44597453704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45979.44597453704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45979.44597453704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45979.44597453704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45979.44597453704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45979.44597453704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45979.44597453704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45979.44597453704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45979.44597453704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45979.44597453704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45979.44597453704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45979.44597453704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45979.44597453704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45979.44597453704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45979.44597453704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45979.44597453704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45979.44597453704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45979.44597453704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45979.44597453704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45979.44597453704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45979.44597453704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45979.44597453704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45979.44597453704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45979.44597453704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45979.44597453704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45979.44597453704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45979.44597453704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45979.44597453704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45979.44597453704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45979.44597453704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45979.44597453704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45979.44597453704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45979.44597453704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45979.44597453704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45979.44597453704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45979.44597453704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45979.44597453704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45979.44597453704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45979.44597453704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45979.44597453704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45979.44597453704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45979.44597453704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45979.44597453704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45979.44597453704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45979.44597453704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45979.44597453704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45979.44597453704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45979.44597453704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45979.44597453704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45979.44597453704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45979.44597453704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45979.44597453704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45979.44597453704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45979.44597453704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45979.44597453704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45979.44597453704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45979.44597453704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45979.44597453704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45979.44597453704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45979.44597453704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45979.44597453704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45979.44597453704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45979.44597453704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45979.44597453704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45979.44597453704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45979.44597453704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45979.44597453704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45979.44597453704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45979.44597453704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45979.44597453704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45979.44597453704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45979.44597453704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45979.44597453704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45979.44597453704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45979.44597453704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45979.44597453704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45979.44597453704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45979.44597453704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45979.44597453704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45979.44597453704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45979.44597453704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45979.44597453704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45979.44597453704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45979.44597453704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45979.44597453704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45979.44597453704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45979.44597453704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45979.44597453704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45979.44597453704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45979.44597453704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45979.44597453704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45979.44597453704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45979.44597453704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45979.44597453704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45979.44597453704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45979.44597453704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45979.44597453704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45979.44597453704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45979.44597453704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45979.44597453704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45979.44597453704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45979.44597453704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45979.44597453704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45979.44597453704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45979.44597453704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45979.44597453704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45979.44597453704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45979.44597453704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45979.44597453704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45979.44597453704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45979.44597453704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45979.44597453704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45979.44597453704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45979.44597453704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45979.44597453704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45979.44597453704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45979.44597453704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45979.44597453704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45979.44597453704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45979.44597453704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45979.44597453704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45979.44597453704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45979.44597453704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45979.44597453704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45979.44597453704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45979.44597453704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45979.44597453704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45979.44597453704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45979.44597453704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45979.44597453704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45979.44597453704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45979.44597453704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45979.44597453704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45979.44597453704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45979.44597453704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45979.44597453704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45979.44597453704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45979.44597453704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45979.44597453704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45979.44597453704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45979.44597453704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45979.44597453704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45979.44597453704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45979.44597453704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45979.44597453704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45979.44597453704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45979.44597453704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45979.44597453704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45979.44597453704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45979.44597453704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45979.44597453704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45979.44597453704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45979.44597453704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45979.44597453704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45979.44597453704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45979.44597453704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45979.44597453704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45979.44597453704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45979.44597453704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45979.44597453704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45979.44597453704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45979.44597453704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45979.44597453704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45979.44597453704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45979.44597453704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45979.44597453704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45979.44597453704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45979.44597453704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45979.44597453704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45979.44597453704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45979.44597453704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45979.44597453704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45979.44597453704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45979.44597453704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45979.44597453704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45979.44597453704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45979.44597453704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45979.44597453704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45979.44597453704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45979.44597453704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45979.44597453704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45979.44597453704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45979.44597453704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45979.44597453704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45979.44597453704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45979.44597453704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45979.44597453704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45979.44597453704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45979.44597453704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45979.44597453704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45979.44597453704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45979.44597453704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45979.44597453704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45979.44597453704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45979.44597453704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45979.44597453704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45979.44597453704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45979.44597453704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45979.44597453704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45979.44597453704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45979.44597453704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45979.44597453704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45979.44597453704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45979.44597453704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45979.44597453704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45979.44597453704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45979.44597453704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45979.44597453704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45979.44597453704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45979.44597453704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45979.44597453704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45979.44597453704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45979.44597453704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45979.44597453704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45979.44597453704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45979.44597453704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45979.44597453704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45979.44597453704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45979.44597453704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45979.44597453704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45979.44597453704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45979.44597453704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45979.44597453704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45979.44597453704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45979.44597453704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45979.44597453704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45979.44597453704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45979.44597453704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45979.44597453704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45979.44597453704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45979.44597453704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45979.44597453704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45979.44597453704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45979.44597453704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45979.44597453704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45979.44597453704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45979.44597453704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45979.44597453704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45979.44597453704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45979.44597453704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45979.44597453704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45979.44597453704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45979.44597453704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45979.44597453704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45979.44597453704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45979.44597453704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45979.44597453704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45979.44597453704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45979.44597453704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45979.44597453704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45979.44597453704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45979.44597453704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45979.44597453704</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87.613914351852145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53.25709722222382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30.784863425928052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1.9311712963026366</v>
      </c>
      <c r="H5" s="135">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36587</v>
      </c>
      <c r="E6" s="109" t="s">
        <v>39021</v>
      </c>
      <c r="F6" s="135">
        <v>45979.428541666668</v>
      </c>
      <c r="G6" s="111">
        <f ca="1">IFERROR(NOW()-F6,"")</f>
        <v>1.7432870372431353E-2</v>
      </c>
      <c r="H6" s="135">
        <v>45979.404236111113</v>
      </c>
      <c r="I6" s="109" t="str">
        <f>IFERROR(VLOOKUP(D6,DB!A:F,6,0),"")</f>
        <v>Generator-SG</v>
      </c>
      <c r="J6" s="109" t="str">
        <f>IFERROR(VLOOKUP(D6,DB!A:G,7,0),"")</f>
        <v>Vandalized</v>
      </c>
      <c r="K6" s="109" t="s">
        <v>39128</v>
      </c>
      <c r="L6" s="109" t="str">
        <f>IFERROR(VLOOKUP(D6,DB!A:I,9,0),"")</f>
        <v>Latis</v>
      </c>
    </row>
    <row r="7" spans="1:13">
      <c r="A7" s="109"/>
      <c r="B7" s="109" t="str">
        <f>IFERROR(VLOOKUP(D7,DB!A:K,11,0),"")</f>
        <v/>
      </c>
      <c r="C7" s="109"/>
      <c r="D7" s="109"/>
      <c r="E7" s="109"/>
      <c r="F7" s="109"/>
      <c r="G7" s="111">
        <f ca="1">IFERROR(NOW()-F7,"")</f>
        <v>45979.44597453704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45979.44597453704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45979.44597453704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45979.44597453704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45979.44597453704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45979.44597453704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45979.44597453704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45979.44597453704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45979.44597453704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45979.44597453704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45979.44597453704</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45979.44597453704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45979.44597453704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45979.44597453704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45979.44597453704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45979.44597453704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45979.44597453704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45979.44597453704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45979.44597453704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45979.44597453704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45979.44597453704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45979.44597453704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45979.44597453704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45979.44597453704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45979.44597453704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45979.44597453704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45979.44597453704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45979.44597453704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45979.44597453704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45979.44597453704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45979.44597453704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45979.44597453704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45979.44597453704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45979.44597453704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45979.44597453704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45979.44597453704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45979.44597453704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45979.44597453704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45979.44597453704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45979.44597453704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45979.44597453704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45979.44597453704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45979.44597453704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45979.44597453704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45979.44597453704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45979.44597453704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45979.44597453704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45979.44597453704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45979.44597453704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45979.44597453704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45979.44597453704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45979.44597453704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45979.44597453704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45979.44597453704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45979.44597453704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45979.44597453704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45979.44597453704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45979.44597453704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45979.44597453704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45979.44597453704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45979.44597453704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45979.44597453704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45979.44597453704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45979.44597453704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45979.44597453704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45979.44597453704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45979.44597453704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45979.44597453704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45979.44597453704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45979.44597453704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45979.44597453704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45979.44597453704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45979.44597453704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45979.44597453704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45979.44597453704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45979.44597453704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45979.44597453704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45979.44597453704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45979.44597453704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45979.44597453704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45979.44597453704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45979.44597453704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45979.44597453704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45979.44597453704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45979.44597453704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45979.44597453704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45979.44597453704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45979.44597453704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45979.44597453704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45979.44597453704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45979.44597453704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45979.44597453704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45979.44597453704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45979.44597453704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45979.44597453704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45979.44597453704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45979.44597453704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45979.44597453704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45979.44597453704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45979.44597453704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45979.44597453704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45979.44597453704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45979.44597453704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45979.44597453704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45979.44597453704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45979.44597453704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45979.44597453704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45979.44597453704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45979.44597453704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45979.44597453704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45979.44597453704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45979.44597453704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45979.44597453704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45979.44597453704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45979.44597453704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45979.44597453704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45979.44597453704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45979.44597453704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45979.44597453704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45979.44597453704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45979.44597453704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45979.44597453704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45979.44597453704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45979.44597453704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45979.44597453704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45979.44597453704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45979.44597453704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45979.44597453704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45979.44597453704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45979.44597453704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45979.44597453704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45979.44597453704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45979.44597453704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45979.44597453704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45979.44597453704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45979.44597453704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45979.44597453704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45979.44597453704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45979.44597453704</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45979.44597453704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45979.44597453704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45979.44597453704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45979.44597453704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45979.44597453704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45979.44597453704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45979.44597453704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45979.44597453704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45979.44597453704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45979.44597453704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45979.44597453704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45979.44597453704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45979.44597453704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45979.44597453704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45979.44597453704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45979.44597453704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45979.44597453704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45979.44597453704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45979.44597453704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45979.44597453704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45979.44597453704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45979.44597453704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45979.44597453704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45979.44597453704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45979.44597453704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45979.44597453704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45979.44597453704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45979.44597453704</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31674</v>
      </c>
      <c r="E2" s="109" t="s">
        <v>39021</v>
      </c>
      <c r="F2" s="121"/>
      <c r="G2" s="104">
        <f t="shared" ref="G2:G48" ca="1" si="0">IFERROR(NOW()-F2,"-")</f>
        <v>45979.44597453704</v>
      </c>
      <c r="H2" s="121">
        <v>45979.341469907406</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45979.44597453704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45979.44597453704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45979.44597453704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45979.44597453704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45979.44597453704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45979.44597453704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45979.44597453704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45979.44597453704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45979.44597453704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45979.44597453704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45979.44597453704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45979.44597453704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45979.44597453704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45979.44597453704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45979.44597453704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45979.44597453704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45979.44597453704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45979.44597453704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45979.44597453704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45979.44597453704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45979.44597453704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45979.44597453704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45979.44597453704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45979.44597453704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45979.44597453704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45979.44597453704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45979.44597453704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45979.44597453704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45979.44597453704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45979.44597453704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45979.44597453704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45979.44597453704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45979.44597453704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45979.44597453704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45979.44597453704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45979.44597453704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45979.44597453704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45979.44597453704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45979.44597453704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45979.44597453704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45979.44597453704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45979.44597453704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45979.44597453704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45979.44597453704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45979.44597453704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45979.44597453704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45979.44597453704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45979.44597453704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45979.44597453704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45979.44597453704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45979.44597453704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45979.44597453704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45979.44597453704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45979.44597453704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45979.44597453704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45979.44597453704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45979.44597453704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45979.44597453704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45979.44597453704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45979.44597453704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45979.44597453704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45979.44597453704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45979.44597453704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45979.44597453704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45979.44597453704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45979.44597453704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45979.44597453704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45979.44597453704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45979.44597453704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45979.44597453704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45979.44597453704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45979.44597453704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45979.44597453704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45979.44597453704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45979.44597453704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45979.44597453704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45979.44597453704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45979.44597453704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45979.44597453704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45979.44597453704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