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394" documentId="13_ncr:1_{F6CB121F-512D-4AA6-A0C1-0FB36C537598}" xr6:coauthVersionLast="47" xr6:coauthVersionMax="47" xr10:uidLastSave="{A8252AA4-DCD4-4297-A730-BEB46C2F5914}"/>
  <bookViews>
    <workbookView xWindow="-109" yWindow="-109" windowWidth="26301" windowHeight="14169" firstSheet="3"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<sst xmlns="http://schemas.openxmlformats.org/spreadsheetml/2006/main" count="179012" uniqueCount="39098">
  <si>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</si>
  <si>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</si>
  <si>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</si>
  <si>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</si>
  <si>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</si>
  <si>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</si>
  <si>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</si>
  <si>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</si>
  <si>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</si>
  <si>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</si>
  <si>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</si>
  <si>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</si>
  <si>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</si>
  <si>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</si>
  <si>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</si>
  <si>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</si>
  <si>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</si>
  <si>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</si>
  <si>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</si>
  <si>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</si>
  <si>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</si>
  <si>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</si>
  <si>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</si>
  <si>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</si>
  <si>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</si>
  <si>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</si>
  <si>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</si>
  <si>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</si>
  <si>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</si>
  <si>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</si>
  <si>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</si>
  <si>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</si>
  <si>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</si>
  <si>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</si>
  <si>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</si>
  <si>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</si>
  <si>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</si>
  <si>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</si>
  <si>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</si>
  <si>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</si>
  <si>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</si>
  <si>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</si>
  <si>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</si>
  <si>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</si>
  <si>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</si>
  <si>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</si>
  <si>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</si>
  <si>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</si>
  <si>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</si>
  <si>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</si>
  <si>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</si>
  <si>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</si>
  <si>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</si>
  <si>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</si>
  <si>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</si>
  <si>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</si>
  <si>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</si>
  <si>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</si>
  <si>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</si>
  <si>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</si>
  <si>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</si>
  <si>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</si>
  <si>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</si>
  <si>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</si>
  <si>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</si>
  <si>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</si>
  <si>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</si>
  <si>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</si>
  <si>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</si>
  <si>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</si>
  <si>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</si>
  <si>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</si>
  <si>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</si>
  <si>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</si>
  <si>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</si>
  <si>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</si>
  <si>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</si>
  <si>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</si>
  <si>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</si>
  <si>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</si>
  <si>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</si>
  <si>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</si>
  <si>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</si>
  <si>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</si>
  <si>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</si>
  <si>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</si>
  <si>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</si>
  <si>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</si>
  <si>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</si>
  <si>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</si>
  <si>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</si>
  <si>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</si>
  <si>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</si>
  <si>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</si>
  <si>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</si>
  <si>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</si>
  <si>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</si>
  <si>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</si>
  <si>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</si>
  <si>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</si>
  <si>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</si>
  <si>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</si>
  <si>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</si>
  <si>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</si>
  <si>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</si>
  <si>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</si>
  <si>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</si>
  <si>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</si>
  <si>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</si>
  <si>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</si>
  <si>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</si>
  <si>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</si>
  <si>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</si>
  <si>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</si>
  <si>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</si>
  <si>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</si>
  <si>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</si>
  <si>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</si>
  <si>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</si>
  <si>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</si>
  <si>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</si>
  <si>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</si>
  <si>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</si>
  <si>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</si>
  <si>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</si>
  <si>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</si>
  <si>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</si>
  <si>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</si>
  <si>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</si>
  <si>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</si>
  <si>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</si>
  <si>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</si>
  <si>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</si>
  <si>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</si>
  <si>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</si>
  <si>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</si>
  <si>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</si>
  <si>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</si>
  <si>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</si>
  <si>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</si>
  <si>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</si>
  <si>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</si>
  <si>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</si>
  <si>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</si>
  <si>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</si>
  <si>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</si>
  <si>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</si>
  <si>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</si>
  <si>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</si>
  <si>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</si>
  <si>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</si>
  <si>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</si>
  <si>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</si>
  <si>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</si>
  <si>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</si>
  <si>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</si>
  <si>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</si>
  <si>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</si>
  <si>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</si>
  <si>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</si>
  <si>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</si>
  <si>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</si>
  <si>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</si>
  <si>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</si>
  <si>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</si>
  <si>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</si>
  <si>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</si>
  <si>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</si>
  <si>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</si>
  <si>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</si>
  <si>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</si>
  <si>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</si>
  <si>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</si>
  <si>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</si>
  <si>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</si>
  <si>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</si>
  <si>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</si>
  <si>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</si>
  <si>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</si>
  <si>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</si>
  <si>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</si>
  <si>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</si>
  <si>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</si>
  <si>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</si>
  <si>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</si>
  <si>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</si>
  <si>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</si>
  <si>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</si>
  <si>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</si>
  <si>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</si>
  <si>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</si>
  <si>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</si>
  <si>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</si>
  <si>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</si>
  <si>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</si>
  <si>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</si>
  <si>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</si>
  <si>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</si>
  <si>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</si>
  <si>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</si>
  <si>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</si>
  <si>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</si>
  <si>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</si>
  <si>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</si>
  <si>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</si>
  <si>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</si>
  <si>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</si>
  <si>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</si>
  <si>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</si>
  <si>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</si>
  <si>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</si>
  <si>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</si>
  <si>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</si>
  <si>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</si>
  <si>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</si>
  <si>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</si>
  <si>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</si>
  <si>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</si>
  <si>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</si>
  <si>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</si>
  <si>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</si>
  <si>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</si>
  <si>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</si>
  <si>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</si>
  <si>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</si>
  <si>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</si>
  <si>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</si>
  <si>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</si>
  <si>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</si>
  <si>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</si>
  <si>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</si>
  <si>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</si>
  <si>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</si>
  <si>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</si>
  <si>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</si>
  <si>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</si>
  <si>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</si>
  <si>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</si>
  <si>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</si>
  <si>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</si>
  <si>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</si>
  <si>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</si>
  <si>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</si>
  <si>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</si>
  <si>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</si>
  <si>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</si>
  <si>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</si>
  <si>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</si>
  <si>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</si>
  <si>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</si>
  <si>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</si>
  <si>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</si>
  <si>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</si>
  <si>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</si>
  <si>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</si>
  <si>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</si>
  <si>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</si>
  <si>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</si>
  <si>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</si>
  <si>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</si>
  <si>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</si>
  <si>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</si>
  <si>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</si>
  <si>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</si>
  <si>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</si>
  <si>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</si>
  <si>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</si>
  <si>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</si>
  <si>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</si>
  <si>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</si>
  <si>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</si>
  <si>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</si>
  <si>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</si>
  <si>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</si>
  <si>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</si>
  <si>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</si>
  <si>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</si>
  <si>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</si>
  <si>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</si>
  <si>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</si>
  <si>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</si>
  <si>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</si>
  <si>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</si>
  <si>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</si>
  <si>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</si>
  <si>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</si>
  <si>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</si>
  <si>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</si>
  <si>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</si>
  <si>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</si>
  <si>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</si>
  <si>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</si>
  <si>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</si>
  <si>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</si>
  <si>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</si>
  <si>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</si>
  <si>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</si>
  <si>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</si>
  <si>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</si>
  <si>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</si>
  <si>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</si>
  <si>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</si>
  <si>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</si>
  <si>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</si>
  <si>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</si>
  <si>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</si>
  <si>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</si>
  <si>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</si>
  <si>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</si>
  <si>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</si>
  <si>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</si>
  <si>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</si>
  <si>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</si>
  <si>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</si>
  <si>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</si>
  <si>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</si>
  <si>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</si>
  <si>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</si>
  <si>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</si>
  <si>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</si>
  <si>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</si>
  <si>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</si>
  <si>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</si>
  <si>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</si>
  <si>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</si>
  <si>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</si>
  <si>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</si>
  <si>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</si>
  <si>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</si>
  <si>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</si>
  <si>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</si>
  <si>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</si>
  <si>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</si>
  <si>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</si>
  <si>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</si>
  <si>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</si>
  <si>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</si>
  <si>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</si>
  <si>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</si>
  <si>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</si>
  <si>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</si>
  <si>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</si>
  <si>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</si>
  <si>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</si>
  <si>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</si>
  <si>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</si>
  <si>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</si>
  <si>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</si>
  <si>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</si>
  <si>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</si>
  <si>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</si>
  <si>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</si>
  <si>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</si>
  <si>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</si>
  <si>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</si>
  <si>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</si>
  <si>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</si>
  <si>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</si>
  <si>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</si>
  <si>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</si>
  <si>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</si>
  <si>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</si>
  <si>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</si>
  <si>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</si>
  <si>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</si>
  <si>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</si>
  <si>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</si>
  <si>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</si>
  <si>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</si>
  <si>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</si>
  <si>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</si>
  <si>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</si>
  <si>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</si>
  <si>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</si>
  <si>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</si>
  <si>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</si>
  <si>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</si>
  <si>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</si>
  <si>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</si>
  <si>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</si>
  <si>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</si>
  <si>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</si>
  <si>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</si>
  <si>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</si>
  <si>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</si>
  <si>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</si>
  <si>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</si>
  <si>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</si>
  <si>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</si>
  <si>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</si>
  <si>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</si>
  <si>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</si>
  <si>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</si>
  <si>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</si>
  <si>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</si>
  <si>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</si>
  <si>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</si>
  <si>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</si>
  <si>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</si>
  <si>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</si>
  <si>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</si>
  <si>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</si>
  <si>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</si>
  <si>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</si>
  <si>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</si>
  <si>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</si>
  <si>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</si>
  <si>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</si>
  <si>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</si>
  <si>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</si>
  <si>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</si>
  <si>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</si>
  <si>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</si>
  <si>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</si>
  <si>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</si>
  <si>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</si>
  <si>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</si>
  <si>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</si>
  <si>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</si>
  <si>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</si>
  <si>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</si>
  <si>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</si>
  <si>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</si>
  <si>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</si>
  <si>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</si>
  <si>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</si>
  <si>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</si>
  <si>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</si>
  <si>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</si>
  <si>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</si>
  <si>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</si>
  <si>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</si>
  <si>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</si>
  <si>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</si>
  <si>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</si>
  <si>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</si>
  <si>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</si>
  <si>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</si>
  <si>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</si>
  <si>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</si>
  <si>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</si>
  <si>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</si>
  <si>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</si>
  <si>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</si>
  <si>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</si>
  <si>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</si>
  <si>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</si>
  <si>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</si>
  <si>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</si>
  <si>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</si>
  <si>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</si>
  <si>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</si>
  <si>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</si>
  <si>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</si>
  <si>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</si>
  <si>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</si>
  <si>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</si>
  <si>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</si>
  <si>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</si>
  <si>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</si>
  <si>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</si>
  <si>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</si>
  <si>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</si>
  <si>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</si>
  <si>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</si>
  <si>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</si>
  <si>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</si>
  <si>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</si>
  <si>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</si>
  <si>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</si>
  <si>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</si>
  <si>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</si>
  <si>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</si>
  <si>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</si>
  <si>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</si>
  <si>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</si>
  <si>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</si>
  <si>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</si>
  <si>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</si>
  <si>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</si>
  <si>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</si>
  <si>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</si>
  <si>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</si>
  <si>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</si>
  <si>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</si>
  <si>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</si>
  <si>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</si>
  <si>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</si>
  <si>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</si>
  <si>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</si>
  <si>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</si>
  <si>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</si>
  <si>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</si>
  <si>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</si>
  <si>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</si>
  <si>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</si>
  <si>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</si>
  <si>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</si>
  <si>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</si>
  <si>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</si>
  <si>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</si>
  <si>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</si>
  <si>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</si>
  <si>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</si>
  <si>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</si>
  <si>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</si>
  <si>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</si>
  <si>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</si>
  <si>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</si>
  <si>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</si>
  <si>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</si>
  <si>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</si>
  <si>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</si>
  <si>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</si>
  <si>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</si>
  <si>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</si>
  <si>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</si>
  <si>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</si>
  <si>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</si>
  <si>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</si>
  <si>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</si>
  <si>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</si>
  <si>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</si>
  <si>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</si>
  <si>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</si>
  <si>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</si>
  <si>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</si>
  <si>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</si>
  <si>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</si>
  <si>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</si>
  <si>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</si>
  <si>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</si>
  <si>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</si>
  <si>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</si>
  <si>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</si>
  <si>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</si>
  <si>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</si>
  <si>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</si>
  <si>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</si>
  <si>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</si>
  <si>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</si>
  <si>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</si>
  <si>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</si>
  <si>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</si>
  <si>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</si>
  <si>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</si>
  <si>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</si>
  <si>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</si>
  <si>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</si>
  <si>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</si>
  <si>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</si>
  <si>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</si>
  <si>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</si>
  <si>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</si>
  <si>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</si>
  <si>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</si>
  <si>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</si>
  <si>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</si>
  <si>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</si>
  <si>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</si>
  <si>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</si>
  <si>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</si>
  <si>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</si>
  <si>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</si>
  <si>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</si>
  <si>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</si>
  <si>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</si>
  <si>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</si>
  <si>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</si>
  <si>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</si>
  <si>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</si>
  <si>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</si>
  <si>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</si>
  <si>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</si>
  <si>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</si>
  <si>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</si>
  <si>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</si>
  <si>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</si>
  <si>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</si>
  <si>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</si>
  <si>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</si>
  <si>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</si>
  <si>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</si>
  <si>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</si>
  <si>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</si>
  <si>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</si>
  <si>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</si>
  <si>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</si>
  <si>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</si>
  <si>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</si>
  <si>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</si>
  <si>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</si>
  <si>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</si>
  <si>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</si>
  <si>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</si>
  <si>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</si>
  <si>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</si>
  <si>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</si>
  <si>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</si>
  <si>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</si>
  <si>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</si>
  <si>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</si>
  <si>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</si>
  <si>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</si>
  <si>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</si>
  <si>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</si>
  <si>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</si>
  <si>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</si>
  <si>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</si>
  <si>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</si>
  <si>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</si>
  <si>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</si>
  <si>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</si>
  <si>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</si>
  <si>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</si>
  <si>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</si>
  <si>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</si>
  <si>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</si>
  <si>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</si>
  <si>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</si>
  <si>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</si>
  <si>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</si>
  <si>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</si>
  <si>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</si>
  <si>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</si>
  <si>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</si>
  <si>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</si>
  <si>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</si>
  <si>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</si>
  <si>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</si>
  <si>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</si>
  <si>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</si>
  <si>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</si>
  <si>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</si>
  <si>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</si>
  <si>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</si>
  <si>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</si>
  <si>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</si>
  <si>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</si>
  <si>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</si>
  <si>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</si>
  <si>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</si>
  <si>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</si>
  <si>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</si>
  <si>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</si>
  <si>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</si>
  <si>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</si>
  <si>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</si>
  <si>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</si>
  <si>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</si>
  <si>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</si>
  <si>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</si>
  <si>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</si>
  <si>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</si>
  <si>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</si>
  <si>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</si>
  <si>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</si>
  <si>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</si>
  <si>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</si>
  <si>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</si>
  <si>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</si>
  <si>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</si>
  <si>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</si>
  <si>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</si>
  <si>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</si>
  <si>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</si>
  <si>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</si>
  <si>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</si>
  <si>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</si>
  <si>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</si>
  <si>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</si>
  <si>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</si>
  <si>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</si>
  <si>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</si>
  <si>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</si>
  <si>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</si>
  <si>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</si>
  <si>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</si>
  <si>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</si>
  <si>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</si>
  <si>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</si>
  <si>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</si>
  <si>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</si>
  <si>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</si>
  <si>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</si>
  <si>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</si>
  <si>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</si>
  <si>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</si>
  <si>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</si>
  <si>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</si>
  <si>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</si>
  <si>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</si>
  <si>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</si>
  <si>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</si>
  <si>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</si>
  <si>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</si>
  <si>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</si>
  <si>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</si>
  <si>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</si>
  <si>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</si>
  <si>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</si>
  <si>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</si>
  <si>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</si>
  <si>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</si>
  <si>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</si>
  <si>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</si>
  <si>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</si>
  <si>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</si>
  <si>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</si>
  <si>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</si>
  <si>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</si>
  <si>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</si>
  <si>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</si>
  <si>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</si>
  <si>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</si>
  <si>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</si>
  <si>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</si>
  <si>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</si>
  <si>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</si>
  <si>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</si>
  <si>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</si>
  <si>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</si>
  <si>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</si>
  <si>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</si>
  <si>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</si>
  <si>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</si>
  <si>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</si>
  <si>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</si>
  <si>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</si>
  <si>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</si>
  <si>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</si>
  <si>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</si>
  <si>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</si>
  <si>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</si>
  <si>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</si>
  <si>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</si>
  <si>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</si>
  <si>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</si>
  <si>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</si>
  <si>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</si>
  <si>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</si>
  <si>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</si>
  <si>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</si>
  <si>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</si>
  <si>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</si>
  <si>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</si>
  <si>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</si>
  <si>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</si>
  <si>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</si>
  <si>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</si>
  <si>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</si>
  <si>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</si>
  <si>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</si>
  <si>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</si>
  <si>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</si>
  <si>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</si>
  <si>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</si>
  <si>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</si>
  <si>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</si>
  <si>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</si>
  <si>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</si>
  <si>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</si>
  <si>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</si>
  <si>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</si>
  <si>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</si>
  <si>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</si>
  <si>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</si>
  <si>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</si>
  <si>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</si>
  <si>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</si>
  <si>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</si>
  <si>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</si>
  <si>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</si>
  <si>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</si>
  <si>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</si>
  <si>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</si>
  <si>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</si>
  <si>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</si>
  <si>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</si>
  <si>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</si>
  <si>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</si>
  <si>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</si>
  <si>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</si>
  <si>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</si>
  <si>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</si>
  <si>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</si>
  <si>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</si>
  <si>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</si>
  <si>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</si>
  <si>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</si>
  <si>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</si>
  <si>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</si>
  <si>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</si>
  <si>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</si>
  <si>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</si>
  <si>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</si>
  <si>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</si>
  <si>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</si>
  <si>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</si>
  <si>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</si>
  <si>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</si>
  <si>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</si>
  <si>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</si>
  <si>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</si>
  <si>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</si>
  <si>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</si>
  <si>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</si>
  <si>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</si>
  <si>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</si>
  <si>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</si>
  <si>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</si>
  <si>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</si>
  <si>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</si>
  <si>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</si>
  <si>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</si>
  <si>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</si>
  <si>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</si>
  <si>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</si>
  <si>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</si>
  <si>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</si>
  <si>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</si>
  <si>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</si>
  <si>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</si>
  <si>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</si>
  <si>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</si>
  <si>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</si>
  <si>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</si>
  <si>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</si>
  <si>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</si>
  <si>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</si>
  <si>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</si>
  <si>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</si>
  <si>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</si>
  <si>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</si>
  <si>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</si>
  <si>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</si>
  <si>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</si>
  <si>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</si>
  <si>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</si>
  <si>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</si>
  <si>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</si>
  <si>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</si>
  <si>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</si>
  <si>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</si>
  <si>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</si>
  <si>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</si>
  <si>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</si>
  <si>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</si>
  <si>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</si>
  <si>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</si>
  <si>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</si>
  <si>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</si>
  <si>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</si>
  <si>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</si>
  <si>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</si>
  <si>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</si>
  <si>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</si>
  <si>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</si>
  <si>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</si>
  <si>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</si>
  <si>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</si>
  <si>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</si>
  <si>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</si>
  <si>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</si>
  <si>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</si>
  <si>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</si>
  <si>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</si>
  <si>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</si>
  <si>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</si>
  <si>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</si>
  <si>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</si>
  <si>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</si>
  <si>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</si>
  <si>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</si>
  <si>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</si>
  <si>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</si>
  <si>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</si>
  <si>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</si>
  <si>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</si>
  <si>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</si>
  <si>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</si>
  <si>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</si>
  <si>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</si>
  <si>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</si>
  <si>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</si>
  <si>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</si>
  <si>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</si>
  <si>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</si>
  <si>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</si>
  <si>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</si>
  <si>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</si>
  <si>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</si>
  <si>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</si>
  <si>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</si>
  <si>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</si>
  <si>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</si>
  <si>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</si>
  <si>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</si>
  <si>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</si>
  <si>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</si>
  <si>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</si>
  <si>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</si>
  <si>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</si>
  <si>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</si>
  <si>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</si>
  <si>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</si>
  <si>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</si>
  <si>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</si>
  <si>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</si>
  <si>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</si>
  <si>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</si>
  <si>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</si>
  <si>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</si>
  <si>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</si>
  <si>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</si>
  <si>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</si>
  <si>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</si>
  <si>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</si>
  <si>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</si>
  <si>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</si>
  <si>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</si>
  <si>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</si>
  <si>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</si>
  <si>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</si>
  <si>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</si>
  <si>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</si>
  <si>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</si>
  <si>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</si>
  <si>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</si>
  <si>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</si>
  <si>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</si>
  <si>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</si>
  <si>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</si>
  <si>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</si>
  <si>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</si>
  <si>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</si>
  <si>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</si>
  <si>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</si>
  <si>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</si>
  <si>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</si>
  <si>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</si>
  <si>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</si>
  <si>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</si>
  <si>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</si>
  <si>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</si>
  <si>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</si>
  <si>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</si>
  <si>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</si>
  <si>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</si>
  <si>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</si>
  <si>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</si>
  <si>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</si>
  <si>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</si>
  <si>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</si>
  <si>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</si>
  <si>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</si>
  <si>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</si>
  <si>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</si>
  <si>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</si>
  <si>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</si>
  <si>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</si>
  <si>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</si>
  <si>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</si>
  <si>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</si>
  <si>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</si>
  <si>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</si>
  <si>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</si>
  <si>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</si>
  <si>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</si>
  <si>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</si>
  <si>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</si>
  <si>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</si>
  <si>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</si>
  <si>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</si>
  <si>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</si>
  <si>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</si>
  <si>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</si>
  <si>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</si>
  <si>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</si>
  <si>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</si>
  <si>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</si>
  <si>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</si>
  <si>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</si>
  <si>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</si>
  <si>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</si>
  <si>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</si>
  <si>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</si>
  <si>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</si>
  <si>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</si>
  <si>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</si>
  <si>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</si>
  <si>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</si>
  <si>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</si>
  <si>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</si>
  <si>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</si>
  <si>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</si>
  <si>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</si>
  <si>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</si>
  <si>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</si>
  <si>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</si>
  <si>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</si>
  <si>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</si>
  <si>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</si>
  <si>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</si>
  <si>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</si>
  <si>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</si>
  <si>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</si>
  <si>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</si>
  <si>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</si>
  <si>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</si>
  <si>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</si>
  <si>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</si>
  <si>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</si>
  <si>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</si>
  <si>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</si>
  <si>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</si>
  <si>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</si>
  <si>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</si>
  <si>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</si>
  <si>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</si>
  <si>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</si>
  <si>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</si>
  <si>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</si>
  <si>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</si>
  <si>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</si>
  <si>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</si>
  <si>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</si>
  <si>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</si>
  <si>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</si>
  <si>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</si>
  <si>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</si>
  <si>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</si>
  <si>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</si>
  <si>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</si>
  <si>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</si>
  <si>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</si>
  <si>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</si>
  <si>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</si>
  <si>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</si>
  <si>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</si>
  <si>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</si>
  <si>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</si>
  <si>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</si>
  <si>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</si>
  <si>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</si>
  <si>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</si>
  <si>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</si>
  <si>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</si>
  <si>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</si>
  <si>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</si>
  <si>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</si>
  <si>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</si>
  <si>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</si>
  <si>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</si>
  <si>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</si>
  <si>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</si>
  <si>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</si>
  <si>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</si>
  <si>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</si>
  <si>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</si>
  <si>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</si>
  <si>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</si>
  <si>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</si>
  <si>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</si>
  <si>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</si>
  <si>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</si>
  <si>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</si>
  <si>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</si>
  <si>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</si>
  <si>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</si>
  <si>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</si>
  <si>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</si>
  <si>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</si>
  <si>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</si>
  <si>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</si>
  <si>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</si>
  <si>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</si>
  <si>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</si>
  <si>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</si>
  <si>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</si>
  <si>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</si>
  <si>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</si>
  <si>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</si>
  <si>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</si>
  <si>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</si>
  <si>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</si>
  <si>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</si>
  <si>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</si>
  <si>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</si>
  <si>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</si>
  <si>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</si>
  <si>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</si>
  <si>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</si>
  <si>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</si>
  <si>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</si>
  <si>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</si>
  <si>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</si>
  <si>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</si>
  <si>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</si>
  <si>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</si>
  <si>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</si>
  <si>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</si>
  <si>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</si>
  <si>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</si>
  <si>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</si>
  <si>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</si>
  <si>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</si>
  <si>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</si>
  <si>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</si>
  <si>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</si>
  <si>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</si>
  <si>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</si>
  <si>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</si>
  <si>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</si>
  <si>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</si>
  <si>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</si>
  <si>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</si>
  <si>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</si>
  <si>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</si>
  <si>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</si>
  <si>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</si>
  <si>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</si>
  <si>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</si>
  <si>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</si>
  <si>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</si>
  <si>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</si>
  <si>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</si>
  <si>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</si>
  <si>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</si>
  <si>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</si>
  <si>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</si>
  <si>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</si>
  <si>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</si>
  <si>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</si>
  <si>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</si>
  <si>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</si>
  <si>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</si>
  <si>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</si>
  <si>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</si>
  <si>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</si>
  <si>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</si>
  <si>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</si>
  <si>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</si>
  <si>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</si>
  <si>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</si>
  <si>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</si>
  <si>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</si>
  <si>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</si>
  <si>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</si>
  <si>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</si>
  <si>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</si>
  <si>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</si>
  <si>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</si>
  <si>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</si>
  <si>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</si>
  <si>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</si>
  <si>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</si>
  <si>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</si>
  <si>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</si>
  <si>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</si>
  <si>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</si>
  <si>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</si>
  <si>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</si>
  <si>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</si>
  <si>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</si>
  <si>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</si>
  <si>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</si>
  <si>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</si>
  <si>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</si>
  <si>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</si>
  <si>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</si>
  <si>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</si>
  <si>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</si>
  <si>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</si>
  <si>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</si>
  <si>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</si>
  <si>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</si>
  <si>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</si>
  <si>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</si>
  <si>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</si>
  <si>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</si>
  <si>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</si>
  <si>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</si>
  <si>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</si>
  <si>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</si>
  <si>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</si>
  <si>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</si>
  <si>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</si>
  <si>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</si>
  <si>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</si>
  <si>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</si>
  <si>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</si>
  <si>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</si>
  <si>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</si>
  <si>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</si>
  <si>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</si>
  <si>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</si>
  <si>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</si>
  <si>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</si>
  <si>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</si>
  <si>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</si>
  <si>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</si>
  <si>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</si>
  <si>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</si>
  <si>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</si>
  <si>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</si>
  <si>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</si>
  <si>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</si>
  <si>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</si>
  <si>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</si>
  <si>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</si>
  <si>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</si>
  <si>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</si>
  <si>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</si>
  <si>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</si>
  <si>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</si>
  <si>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</si>
  <si>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</si>
  <si>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</si>
  <si>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</si>
  <si>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</si>
  <si>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</si>
  <si>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</si>
  <si>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</si>
  <si>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</si>
  <si>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</si>
  <si>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</si>
  <si>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</si>
  <si>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</si>
  <si>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</si>
  <si>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</si>
  <si>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</si>
  <si>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</si>
  <si>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</si>
  <si>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</si>
  <si>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</si>
  <si>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</si>
  <si>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</si>
  <si>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</si>
  <si>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</si>
  <si>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</si>
  <si>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</si>
  <si>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</si>
  <si>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</si>
  <si>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</si>
  <si>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</si>
  <si>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</si>
  <si>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</si>
  <si>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</si>
  <si>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</si>
  <si>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</si>
  <si>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</si>
  <si>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</si>
  <si>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</si>
  <si>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</si>
  <si>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</si>
  <si>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</si>
  <si>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</si>
  <si>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</si>
  <si>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</si>
  <si>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</si>
  <si>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</si>
  <si>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</si>
  <si>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</si>
  <si>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</si>
  <si>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</si>
  <si>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</si>
  <si>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</si>
  <si>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</si>
  <si>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</si>
  <si>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</si>
  <si>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</si>
  <si>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</si>
  <si>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</si>
  <si>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</si>
  <si>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</si>
  <si>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</si>
  <si>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</si>
  <si>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</si>
  <si>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</si>
  <si>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</si>
  <si>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</si>
  <si>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</si>
  <si>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</si>
  <si>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</si>
  <si>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</si>
  <si>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</si>
  <si>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</si>
  <si>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</si>
  <si>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</si>
  <si>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</si>
  <si>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</si>
  <si>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</si>
  <si>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</si>
  <si>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</si>
  <si>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</si>
  <si>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</si>
  <si>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</si>
  <si>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</si>
  <si>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</si>
  <si>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</si>
  <si>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</si>
  <si>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</si>
  <si>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</si>
  <si>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</si>
  <si>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</si>
  <si>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</si>
  <si>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</si>
  <si>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</si>
  <si>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</si>
  <si>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</si>
  <si>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</si>
  <si>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</si>
  <si>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</si>
  <si>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</si>
  <si>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</si>
  <si>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</si>
  <si>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</si>
  <si>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</si>
  <si>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</si>
  <si>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</si>
  <si>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</si>
  <si>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</si>
  <si>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</si>
  <si>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</si>
  <si>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</si>
  <si>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</si>
  <si>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</si>
  <si>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</si>
  <si>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</si>
  <si>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</si>
  <si>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</si>
  <si>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</si>
  <si>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</si>
  <si>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</si>
  <si>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</si>
  <si>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</si>
  <si>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</si>
  <si>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</si>
  <si>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</si>
  <si>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</si>
  <si>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</si>
  <si>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</si>
  <si>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</si>
  <si>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</si>
  <si>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</si>
  <si>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</si>
  <si>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</si>
  <si>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</si>
  <si>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</si>
  <si>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</si>
  <si>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</si>
  <si>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</si>
  <si>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</si>
  <si>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</si>
  <si>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</si>
  <si>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</si>
  <si>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</si>
  <si>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</si>
  <si>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</si>
  <si>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</si>
  <si>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</si>
  <si>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</si>
  <si>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</si>
  <si>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</si>
  <si>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</si>
  <si>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</si>
  <si>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</si>
  <si>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</si>
  <si>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</si>
  <si>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</si>
  <si>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</si>
  <si>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</si>
  <si>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</si>
  <si>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</si>
  <si>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</si>
  <si>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</si>
  <si>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</si>
  <si>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</si>
  <si>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</si>
  <si>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</si>
  <si>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</si>
  <si>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</si>
  <si>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</si>
  <si>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</si>
  <si>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</si>
  <si>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</si>
  <si>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</si>
  <si>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</si>
  <si>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</si>
  <si>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</si>
  <si>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</si>
  <si>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</si>
  <si>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</si>
  <si>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</si>
  <si>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</si>
  <si>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</si>
  <si>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</si>
  <si>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</si>
  <si>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</si>
  <si>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</si>
  <si>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</si>
  <si>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</si>
  <si>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</si>
  <si>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</si>
  <si>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</si>
  <si>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</si>
  <si>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</si>
  <si>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</si>
  <si>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</si>
  <si>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</si>
  <si>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</si>
  <si>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</si>
  <si>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</si>
  <si>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</si>
  <si>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</si>
  <si>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</si>
  <si>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</si>
  <si>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</si>
  <si>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</si>
  <si>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</si>
  <si>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</si>
  <si>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</si>
  <si>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</si>
  <si>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</si>
  <si>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</si>
  <si>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</si>
  <si>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</si>
  <si>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</si>
  <si>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</si>
  <si>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</si>
  <si>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</si>
  <si>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</si>
  <si>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</si>
  <si>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</si>
  <si>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</si>
  <si>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</si>
  <si>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</si>
  <si>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</si>
  <si>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</si>
  <si>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</si>
  <si>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</si>
  <si>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</si>
  <si>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</si>
  <si>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</si>
  <si>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</si>
  <si>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</si>
  <si>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</si>
  <si>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</si>
  <si>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</si>
  <si>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</si>
  <si>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</si>
  <si>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</si>
  <si>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</si>
  <si>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</si>
  <si>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</si>
  <si>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</si>
  <si>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</si>
  <si>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</si>
  <si>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</si>
  <si>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</si>
  <si>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</si>
  <si>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</si>
  <si>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</si>
  <si>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</si>
  <si>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</si>
  <si>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</si>
  <si>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</si>
  <si>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</si>
  <si>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</si>
  <si>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</si>
  <si>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</si>
  <si>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</si>
  <si>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</si>
  <si>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</si>
  <si>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</si>
  <si>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</si>
  <si>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</si>
  <si>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</si>
  <si>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</si>
  <si>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</si>
  <si>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</si>
  <si>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</si>
  <si>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</si>
  <si>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</si>
  <si>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</si>
  <si>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</si>
  <si>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</si>
  <si>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</si>
  <si>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</si>
  <si>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</si>
  <si>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</si>
  <si>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</si>
  <si>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</si>
  <si>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</si>
  <si>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</si>
  <si>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</si>
  <si>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</si>
  <si>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</si>
  <si>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</si>
  <si>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</si>
  <si>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</si>
  <si>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</si>
  <si>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</si>
  <si>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</si>
  <si>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</si>
  <si>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</si>
  <si>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</si>
  <si>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</si>
  <si>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</si>
  <si>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</si>
  <si>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</si>
  <si>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</si>
  <si>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</si>
  <si>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</si>
  <si>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</si>
  <si>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</si>
  <si>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</si>
  <si>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</si>
  <si>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</si>
  <si>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</si>
  <si>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</si>
  <si>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</si>
  <si>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</si>
  <si>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</si>
  <si>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</si>
  <si>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</si>
  <si>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</si>
  <si>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</si>
  <si>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</si>
  <si>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</si>
  <si>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</si>
  <si>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</si>
  <si>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</si>
  <si>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</si>
  <si>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</si>
  <si>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</si>
  <si>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</si>
  <si>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</si>
  <si>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</si>
  <si>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</si>
  <si>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</si>
  <si>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</si>
  <si>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</si>
  <si>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</si>
  <si>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</si>
  <si>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</si>
  <si>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</si>
  <si>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</si>
  <si>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</si>
  <si>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</si>
  <si>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</si>
  <si>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</si>
  <si>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</si>
  <si>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</si>
  <si>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</si>
  <si>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</si>
  <si>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</si>
  <si>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</si>
  <si>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</si>
  <si>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</si>
  <si>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</si>
  <si>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</si>
  <si>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</si>
  <si>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</si>
  <si>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</si>
  <si>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</si>
  <si>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</si>
  <si>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</si>
  <si>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</si>
  <si>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</si>
  <si>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</si>
  <si>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</si>
  <si>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</si>
  <si>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</si>
  <si>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</si>
  <si>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</si>
  <si>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</si>
  <si>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</si>
  <si>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</si>
  <si>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</si>
  <si>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</si>
  <si>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</si>
  <si>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</si>
  <si>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</si>
  <si>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</si>
  <si>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</si>
  <si>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</si>
  <si>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</si>
  <si>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</si>
  <si>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</si>
  <si>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</si>
  <si>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</si>
  <si>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</si>
  <si>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</si>
  <si>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</si>
  <si>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</si>
  <si>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</si>
  <si>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</si>
  <si>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</si>
  <si>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</si>
  <si>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</si>
  <si>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</si>
  <si>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</si>
  <si>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</si>
  <si>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</si>
  <si>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</si>
  <si>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</si>
  <si>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</si>
  <si>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</si>
  <si>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</si>
  <si>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</si>
  <si>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</si>
  <si>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</si>
  <si>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</si>
  <si>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</si>
  <si>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</si>
  <si>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</si>
  <si>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</si>
  <si>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</si>
  <si>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</si>
  <si>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</si>
  <si>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</si>
  <si>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</si>
  <si>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</si>
  <si>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</si>
  <si>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</si>
  <si>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</si>
  <si>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</si>
  <si>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</si>
  <si>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</si>
  <si>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</si>
  <si>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</si>
  <si>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</si>
  <si>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</si>
  <si>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</si>
  <si>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</si>
  <si>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</si>
  <si>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</si>
  <si>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</si>
  <si>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</si>
  <si>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</si>
  <si>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</si>
  <si>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</si>
  <si>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</si>
  <si>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</si>
  <si>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</si>
  <si>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</si>
  <si>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</si>
  <si>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</si>
  <si>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</si>
  <si>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</si>
  <si>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</si>
  <si>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</si>
  <si>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</si>
  <si>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</si>
  <si>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</si>
  <si>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</si>
  <si>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</si>
  <si>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</si>
  <si>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</si>
  <si>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</si>
  <si>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</si>
  <si>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</si>
  <si>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</si>
  <si>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</si>
  <si>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</si>
  <si>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</si>
  <si>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</si>
  <si>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</si>
  <si>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</si>
  <si>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</si>
  <si>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</si>
  <si>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</si>
  <si>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</si>
  <si>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</si>
  <si>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</si>
  <si>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</si>
  <si>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</si>
  <si>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</si>
  <si>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</si>
  <si>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</si>
  <si>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</si>
  <si>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</si>
  <si>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</si>
  <si>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</si>
  <si>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</si>
  <si>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</si>
  <si>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</si>
  <si>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</si>
  <si>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</si>
  <si>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</si>
  <si>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</si>
  <si>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</si>
  <si>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</si>
  <si>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</si>
  <si>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</si>
  <si>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</si>
  <si>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</si>
  <si>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</si>
  <si>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</si>
  <si>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</si>
  <si>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</si>
  <si>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</si>
  <si>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</si>
  <si>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</si>
  <si>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</si>
  <si>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</si>
  <si>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</si>
  <si>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</si>
  <si>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</si>
  <si>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</si>
  <si>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</si>
  <si>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</si>
  <si>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</si>
  <si>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</si>
  <si>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</si>
  <si>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</si>
  <si>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</si>
  <si>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</si>
  <si>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</si>
  <si>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</si>
  <si>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</si>
  <si>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</si>
  <si>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</si>
  <si>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</si>
  <si>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</si>
  <si>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</si>
  <si>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</si>
  <si>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</si>
  <si>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</si>
  <si>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</si>
  <si>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</si>
  <si>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</si>
  <si>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</si>
  <si>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</si>
  <si>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</si>
  <si>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</si>
  <si>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</si>
  <si>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</si>
  <si>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</si>
  <si>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</si>
  <si>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</si>
  <si>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</si>
  <si>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</si>
  <si>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</si>
  <si>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</si>
  <si>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</si>
  <si>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</si>
  <si>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</si>
  <si>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</si>
  <si>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</si>
  <si>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</si>
  <si>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</si>
  <si>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</si>
  <si>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</si>
  <si>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</si>
  <si>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</si>
  <si>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</si>
  <si>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</si>
  <si>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</si>
  <si>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</si>
  <si>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</si>
  <si>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</si>
  <si>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</si>
  <si>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</si>
  <si>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</si>
  <si>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</si>
  <si>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</si>
  <si>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</si>
  <si>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</si>
  <si>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</si>
  <si>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</si>
  <si>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</si>
  <si>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</si>
  <si>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</si>
  <si>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</si>
  <si>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</si>
  <si>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</si>
  <si>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</si>
  <si>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</si>
  <si>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</si>
  <si>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</si>
  <si>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</si>
  <si>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</si>
  <si>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</si>
  <si>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</si>
  <si>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</si>
  <si>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</si>
  <si>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</si>
  <si>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</si>
  <si>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</si>
  <si>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</si>
  <si>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</si>
  <si>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</si>
  <si>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</si>
  <si>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</si>
  <si>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</si>
  <si>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</si>
  <si>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</si>
  <si>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</si>
  <si>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</si>
  <si>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</si>
  <si>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</si>
  <si>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</si>
  <si>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</si>
  <si>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</si>
  <si>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</si>
  <si>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</si>
  <si>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</si>
  <si>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</si>
  <si>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</si>
  <si>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</si>
  <si>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</si>
  <si>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</si>
  <si>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</si>
  <si>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</si>
  <si>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</si>
  <si>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</si>
  <si>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</si>
  <si>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</si>
  <si>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</si>
  <si>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</si>
  <si>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</si>
  <si>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</si>
  <si>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</si>
  <si>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</si>
  <si>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</si>
  <si>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</si>
  <si>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</si>
  <si>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</si>
  <si>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</si>
  <si>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</si>
  <si>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</si>
  <si>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</si>
  <si>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</si>
  <si>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</si>
  <si>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</si>
  <si>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</si>
  <si>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</si>
  <si>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</si>
  <si>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</si>
  <si>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</si>
  <si>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</si>
  <si>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</si>
  <si>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</si>
  <si>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</si>
  <si>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</si>
  <si>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</si>
  <si>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</si>
  <si>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</si>
  <si>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</si>
  <si>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</si>
  <si>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</si>
  <si>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</si>
  <si>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</si>
  <si>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</si>
  <si>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</si>
  <si>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</si>
  <si>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</si>
  <si>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</si>
  <si>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</si>
  <si>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</si>
  <si>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</si>
  <si>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</si>
  <si>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</si>
  <si>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</si>
  <si>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</si>
  <si>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</si>
  <si>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</si>
  <si>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</si>
  <si>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</si>
  <si>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</si>
  <si>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</si>
  <si>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</si>
  <si>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</si>
  <si>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</si>
  <si>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</si>
  <si>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</si>
  <si>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</si>
  <si>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</si>
  <si>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</si>
  <si>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</si>
  <si>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</si>
  <si>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</si>
  <si>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</si>
  <si>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</si>
  <si>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</si>
  <si>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</si>
  <si>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</si>
  <si>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</si>
  <si>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</si>
  <si>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</si>
  <si>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</si>
  <si>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</si>
  <si>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</si>
  <si>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</si>
  <si>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</si>
  <si>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</si>
  <si>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</si>
  <si>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</si>
  <si>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</si>
  <si>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</si>
  <si>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</si>
  <si>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</si>
  <si>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</si>
  <si>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</si>
  <si>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</si>
  <si>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</si>
  <si>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</si>
  <si>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</si>
  <si>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</si>
  <si>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</si>
  <si>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</si>
  <si>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</si>
  <si>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</si>
  <si>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</si>
  <si>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</si>
  <si>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</si>
  <si>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</si>
  <si>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</si>
  <si>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</si>
  <si>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</si>
  <si>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</si>
  <si>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</si>
  <si>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</si>
  <si>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</si>
  <si>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</si>
  <si>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</si>
  <si>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</si>
  <si>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</si>
  <si>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</si>
  <si>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</si>
  <si>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</si>
  <si>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</si>
  <si>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</si>
  <si>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</si>
  <si>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</si>
  <si>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</si>
  <si>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</si>
  <si>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</si>
  <si>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</si>
  <si>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</si>
  <si>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</si>
  <si>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</si>
  <si>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</si>
  <si>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</si>
  <si>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</si>
  <si>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</si>
  <si>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</si>
  <si>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</si>
  <si>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</si>
  <si>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</si>
  <si>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</si>
  <si>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</si>
  <si>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</si>
  <si>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</si>
  <si>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</si>
  <si>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</si>
  <si>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</si>
  <si>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</si>
  <si>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</si>
  <si>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</si>
  <si>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</si>
  <si>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</si>
  <si>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</si>
  <si>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</si>
  <si>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</si>
  <si>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</si>
  <si>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</si>
  <si>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</si>
  <si>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</si>
  <si>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</si>
  <si>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</si>
  <si>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</si>
  <si>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</si>
  <si>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</si>
  <si>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</si>
  <si>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</si>
  <si>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</si>
  <si>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</si>
  <si>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</si>
  <si>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</si>
  <si>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</si>
  <si>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</si>
  <si>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</si>
  <si>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</si>
  <si>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</si>
  <si>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</si>
  <si>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</si>
  <si>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</si>
  <si>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</si>
  <si>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</si>
  <si>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</si>
  <si>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</si>
  <si>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</si>
  <si>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</si>
  <si>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</si>
  <si>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</si>
  <si>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</si>
  <si>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</si>
  <si>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</si>
  <si>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</si>
  <si>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</si>
  <si>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</si>
  <si>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</si>
  <si>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</si>
  <si>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</si>
  <si>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</si>
  <si>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</si>
  <si>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</si>
  <si>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</si>
  <si>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</si>
  <si>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</si>
  <si>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</si>
  <si>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</si>
  <si>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</si>
  <si>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</si>
  <si>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</si>
  <si>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</si>
  <si>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</si>
  <si>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</si>
  <si>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</si>
  <si>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</si>
  <si>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</si>
  <si>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</si>
  <si>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</si>
  <si>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</si>
  <si>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</si>
  <si>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</si>
  <si>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</si>
  <si>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</si>
  <si>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</si>
  <si>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</si>
  <si>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</si>
  <si>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</si>
  <si>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</si>
  <si>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</si>
  <si>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</si>
  <si>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</si>
  <si>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</si>
  <si>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</si>
  <si>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</si>
  <si>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</si>
  <si>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</si>
  <si>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</si>
  <si>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</si>
  <si>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</si>
  <si>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</si>
  <si>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</si>
  <si>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</si>
  <si>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</si>
  <si>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</si>
  <si>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</si>
  <si>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</si>
  <si>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</si>
  <si>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</si>
  <si>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</si>
  <si>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</si>
  <si>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</si>
  <si>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</si>
  <si>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</si>
  <si>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</si>
  <si>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</si>
  <si>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</si>
  <si>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</si>
  <si>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</si>
  <si>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</si>
  <si>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</si>
  <si>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</si>
  <si>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</si>
  <si>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</si>
  <si>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</si>
  <si>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</si>
  <si>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</si>
  <si>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</si>
  <si>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</si>
  <si>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</si>
  <si>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</si>
  <si>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</si>
  <si>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</si>
  <si>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</si>
  <si>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</si>
  <si>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</si>
  <si>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</si>
  <si>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</si>
  <si>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</si>
  <si>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</si>
  <si>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</si>
  <si>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</si>
  <si>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</si>
  <si>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</si>
  <si>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</si>
  <si>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</si>
  <si>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</si>
  <si>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</si>
  <si>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</si>
  <si>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</si>
  <si>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</si>
  <si>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</si>
  <si>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</si>
  <si>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</si>
  <si>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</si>
  <si>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</si>
  <si>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</si>
  <si>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</si>
  <si>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</si>
  <si>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</si>
  <si>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</si>
  <si>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</si>
  <si>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</si>
  <si>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</si>
  <si>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</si>
  <si>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</si>
  <si>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</si>
  <si>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</si>
  <si>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</si>
  <si>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</si>
  <si>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</si>
  <si>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</si>
  <si>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</si>
  <si>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</si>
  <si>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</si>
  <si>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</si>
  <si>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</si>
  <si>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</si>
  <si>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</si>
  <si>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</si>
  <si>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</si>
  <si>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</si>
  <si>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</si>
  <si>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</si>
  <si>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</si>
  <si>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</si>
  <si>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</si>
  <si>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</si>
  <si>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</si>
  <si>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</si>
  <si>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</si>
  <si>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</si>
  <si>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</si>
  <si>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</si>
  <si>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</si>
  <si>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</si>
  <si>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</si>
  <si>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</si>
  <si>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</si>
  <si>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</si>
  <si>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</si>
  <si>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</si>
  <si>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</si>
  <si>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</si>
  <si>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</si>
  <si>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</si>
  <si>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</si>
  <si>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</si>
  <si>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</si>
  <si>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</si>
  <si>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</si>
  <si>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</si>
  <si>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</si>
  <si>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</si>
  <si>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</si>
  <si>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</si>
  <si>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</si>
  <si>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</si>
  <si>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</si>
  <si>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</si>
  <si>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</si>
  <si>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</si>
  <si>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</si>
  <si>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</si>
  <si>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</si>
  <si>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</si>
  <si>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</si>
  <si>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</si>
  <si>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</si>
  <si>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</si>
  <si>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</si>
  <si>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</si>
  <si>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</si>
  <si>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</si>
  <si>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</si>
  <si>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</si>
  <si>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</si>
  <si>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</si>
  <si>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</si>
  <si>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</si>
  <si>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</si>
  <si>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</si>
  <si>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</si>
  <si>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</si>
  <si>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</si>
  <si>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</si>
  <si>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</si>
  <si>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</si>
  <si>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</si>
  <si>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</si>
  <si>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</si>
  <si>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</si>
  <si>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</si>
  <si>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</si>
  <si>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</si>
  <si>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</si>
  <si>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</si>
  <si>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</si>
  <si>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</si>
  <si>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</si>
  <si>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</si>
  <si>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</si>
  <si>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</si>
  <si>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</si>
  <si>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</si>
  <si>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</si>
  <si>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</si>
  <si>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</si>
  <si>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</si>
  <si>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</si>
  <si>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</si>
  <si>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</si>
  <si>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</si>
  <si>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</si>
  <si>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</si>
  <si>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</si>
  <si>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</si>
  <si>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</si>
  <si>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</si>
  <si>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</si>
  <si>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</si>
  <si>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</si>
  <si>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</si>
  <si>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</si>
  <si>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</si>
  <si>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</si>
  <si>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</si>
  <si>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</si>
  <si>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</si>
  <si>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</si>
  <si>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</si>
  <si>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</si>
  <si>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</si>
  <si>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</si>
  <si>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</si>
  <si>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</si>
  <si>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</si>
  <si>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</si>
  <si>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</si>
  <si>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</si>
  <si>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</si>
  <si>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</si>
  <si>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</si>
  <si>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</si>
  <si>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</si>
  <si>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</si>
  <si>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</si>
  <si>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</si>
  <si>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</si>
  <si>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</si>
  <si>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</si>
  <si>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</si>
  <si>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</si>
  <si>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</si>
  <si>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</si>
  <si>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</si>
  <si>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</si>
  <si>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</si>
  <si>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</si>
  <si>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</si>
  <si>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</si>
  <si>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</si>
  <si>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</si>
  <si>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</si>
  <si>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</si>
  <si>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</si>
  <si>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</si>
  <si>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</si>
  <si>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</si>
  <si>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</si>
  <si>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</si>
  <si>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</si>
  <si>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</si>
  <si>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</si>
  <si>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</si>
  <si>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</si>
  <si>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</si>
  <si>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</si>
  <si>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</si>
  <si>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</si>
  <si>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</si>
  <si>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</si>
  <si>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</si>
  <si>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</si>
  <si>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</si>
  <si>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</si>
  <si>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</si>
  <si>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</si>
  <si>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</si>
  <si>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</si>
  <si>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</si>
  <si>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</si>
  <si>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</si>
  <si>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</si>
  <si>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</si>
  <si>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</si>
  <si>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</si>
  <si>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</si>
  <si>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</si>
  <si>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</si>
  <si>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</si>
  <si>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</si>
  <si>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</si>
  <si>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</si>
  <si>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</si>
  <si>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</si>
  <si>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</si>
  <si>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</si>
  <si>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</si>
  <si>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</si>
  <si>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</si>
  <si>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</si>
  <si>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</si>
  <si>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</si>
  <si>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</si>
  <si>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</si>
  <si>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</si>
  <si>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</si>
  <si>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</si>
  <si>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</si>
  <si>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</si>
  <si>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</si>
  <si>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</si>
  <si>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</si>
  <si>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</si>
  <si>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</si>
  <si>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</si>
  <si>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</si>
  <si>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</si>
  <si>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</si>
  <si>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</si>
  <si>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</si>
  <si>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</si>
  <si>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</si>
  <si>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</si>
  <si>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</si>
  <si>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</si>
  <si>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</si>
  <si>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</si>
  <si>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</si>
  <si>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</si>
  <si>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</si>
  <si>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</si>
  <si>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</si>
  <si>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</si>
  <si>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</si>
  <si>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</si>
  <si>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</si>
  <si>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</si>
  <si>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</si>
  <si>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</si>
  <si>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</si>
  <si>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</si>
  <si>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</si>
  <si>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</si>
  <si>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</si>
  <si>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</si>
  <si>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</si>
  <si>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</si>
  <si>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</si>
  <si>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</si>
  <si>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</si>
  <si>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</si>
  <si>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</si>
  <si>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</si>
  <si>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</si>
  <si>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</si>
  <si>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</si>
  <si>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</si>
  <si>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</si>
  <si>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</si>
  <si>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</si>
  <si>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</si>
  <si>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</si>
  <si>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</si>
  <si>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</si>
  <si>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</si>
  <si>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</si>
  <si>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</si>
  <si>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</si>
  <si>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</si>
  <si>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</si>
  <si>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</si>
  <si>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</si>
  <si>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</si>
  <si>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</si>
  <si>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</si>
  <si>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</si>
  <si>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</si>
  <si>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</si>
  <si>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</si>
  <si>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</si>
  <si>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</si>
  <si>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</si>
  <si>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</si>
  <si>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</si>
  <si>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</si>
  <si>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</si>
  <si>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</si>
  <si>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</si>
  <si>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</si>
  <si>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</si>
  <si>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</si>
  <si>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</si>
  <si>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</si>
  <si>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</si>
  <si>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</si>
  <si>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</si>
  <si>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</si>
  <si>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</si>
  <si>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</si>
  <si>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</si>
  <si>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</si>
  <si>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</si>
  <si>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</si>
  <si>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</si>
  <si>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</si>
  <si>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</si>
  <si>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</si>
  <si>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</si>
  <si>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</si>
  <si>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</si>
  <si>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</si>
  <si>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</si>
  <si>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</si>
  <si>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</si>
  <si>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</si>
  <si>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</si>
  <si>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</si>
  <si>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</si>
  <si>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</si>
  <si>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</si>
  <si>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</si>
  <si>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</si>
  <si>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</si>
  <si>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</si>
  <si>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</si>
  <si>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</si>
  <si>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</si>
  <si>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</si>
  <si>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</si>
  <si>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</si>
  <si>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</si>
  <si>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</si>
  <si>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</si>
  <si>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</si>
  <si>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</si>
  <si>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</si>
  <si>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</si>
  <si>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</si>
  <si>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</si>
  <si>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</si>
  <si>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</si>
  <si>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</si>
  <si>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</si>
  <si>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</si>
  <si>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</si>
  <si>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</si>
  <si>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</si>
  <si>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</si>
  <si>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</si>
  <si>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</si>
  <si>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</si>
  <si>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</si>
  <si>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</si>
  <si>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</si>
  <si>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</si>
  <si>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</si>
  <si>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</si>
  <si>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</si>
  <si>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</si>
  <si>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</si>
  <si>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</si>
  <si>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</si>
  <si>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</si>
  <si>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</si>
  <si>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</si>
  <si>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</si>
  <si>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</si>
  <si>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</si>
  <si>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</si>
  <si>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</si>
  <si>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</si>
  <si>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</si>
  <si>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</si>
  <si>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</si>
  <si>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</si>
  <si>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</si>
  <si>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</si>
  <si>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</si>
  <si>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</si>
  <si>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</si>
  <si>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</si>
  <si>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</si>
  <si>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</si>
  <si>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</si>
  <si>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</si>
  <si>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</si>
  <si>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</si>
  <si>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</si>
  <si>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</si>
  <si>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</si>
  <si>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</si>
  <si>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</si>
  <si>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</si>
  <si>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</si>
  <si>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</si>
  <si>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</si>
  <si>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</si>
  <si>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</si>
  <si>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</si>
  <si>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</si>
  <si>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</si>
  <si>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</si>
  <si>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</si>
  <si>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</si>
  <si>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</si>
  <si>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</si>
  <si>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</si>
  <si>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</si>
  <si>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</si>
  <si>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</si>
  <si>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</si>
  <si>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</si>
  <si>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</si>
  <si>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</si>
  <si>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</si>
  <si>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</si>
  <si>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</si>
  <si>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</si>
  <si>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</si>
  <si>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</si>
  <si>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</si>
  <si>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</si>
  <si>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</si>
  <si>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</si>
  <si>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</si>
  <si>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</si>
  <si>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</si>
  <si>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</si>
  <si>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</si>
  <si>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</si>
  <si>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</si>
  <si>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</si>
  <si>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</si>
  <si>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</si>
  <si>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</si>
  <si>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</si>
  <si>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</si>
  <si>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</si>
  <si>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</si>
  <si>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</si>
  <si>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</si>
  <si>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</si>
  <si>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</si>
  <si>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</si>
  <si>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</si>
  <si>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</si>
  <si>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</si>
  <si>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</si>
  <si>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</si>
  <si>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</si>
  <si>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</si>
  <si>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</si>
  <si>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</si>
  <si>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</si>
  <si>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</si>
  <si>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</si>
  <si>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</si>
  <si>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</si>
  <si>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</si>
  <si>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</si>
  <si>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</si>
  <si>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</si>
  <si>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</si>
  <si>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</si>
  <si>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</si>
  <si>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</si>
  <si>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</si>
  <si>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</si>
  <si>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</si>
  <si>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</si>
  <si>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</si>
  <si>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</si>
  <si>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</si>
  <si>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</si>
  <si>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</si>
  <si>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</si>
  <si>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</si>
  <si>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</si>
  <si>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</si>
  <si>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</si>
  <si>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</si>
  <si>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</si>
  <si>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</si>
  <si>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</si>
  <si>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</si>
  <si>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</si>
  <si>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</si>
  <si>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</si>
  <si>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</si>
  <si>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</si>
  <si>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</si>
  <si>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</si>
  <si>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</si>
  <si>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</si>
  <si>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</si>
  <si>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</si>
  <si>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</si>
  <si>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</si>
  <si>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</si>
  <si>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</si>
  <si>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</si>
  <si>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</si>
  <si>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</si>
  <si>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</si>
  <si>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</si>
  <si>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</si>
  <si>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</si>
  <si>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</si>
  <si>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</si>
  <si>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</si>
  <si>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</si>
  <si>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</si>
  <si>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</si>
  <si>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</si>
  <si>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</si>
  <si>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</si>
  <si>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</si>
  <si>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</si>
  <si>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</si>
  <si>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</si>
  <si>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</si>
  <si>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</si>
  <si>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</si>
  <si>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</si>
  <si>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</si>
  <si>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</si>
  <si>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</si>
  <si>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</si>
  <si>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</si>
  <si>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</si>
  <si>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</si>
  <si>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</si>
  <si>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</si>
  <si>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</si>
  <si>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</si>
  <si>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</si>
  <si>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</si>
  <si>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</si>
  <si>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</si>
  <si>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</si>
  <si>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</si>
  <si>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</si>
  <si>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</si>
  <si>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</si>
  <si>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</si>
  <si>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</si>
  <si>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</si>
  <si>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</si>
  <si>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</si>
  <si>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</si>
  <si>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</si>
  <si>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</si>
  <si>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</si>
  <si>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</si>
  <si>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</si>
  <si>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</si>
  <si>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</si>
  <si>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</si>
  <si>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</si>
  <si>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</si>
  <si>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</si>
  <si>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</si>
  <si>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</si>
  <si>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</si>
  <si>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</si>
  <si>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</si>
  <si>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</si>
  <si>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</si>
  <si>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</si>
  <si>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</si>
  <si>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</si>
  <si>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</si>
  <si>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</si>
  <si>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</si>
  <si>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</si>
  <si>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</si>
  <si>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</si>
  <si>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</si>
  <si>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</si>
  <si>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</si>
  <si>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</si>
  <si>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</si>
  <si>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</si>
  <si>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</si>
  <si>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</si>
  <si>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</si>
  <si>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</si>
  <si>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</si>
  <si>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</si>
  <si>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</si>
  <si>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</si>
  <si>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</si>
  <si>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</si>
  <si>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</si>
  <si>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</si>
  <si>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</si>
  <si>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</si>
  <si>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</si>
  <si>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</si>
  <si>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</si>
  <si>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</si>
  <si>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</si>
  <si>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</si>
  <si>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</si>
  <si>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</si>
  <si>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</si>
  <si>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</si>
  <si>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</si>
  <si>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</si>
  <si>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</si>
  <si>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</si>
  <si>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</si>
  <si>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</si>
  <si>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</si>
  <si>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</si>
  <si>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</si>
  <si>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</si>
  <si>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</si>
  <si>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</si>
  <si>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</si>
  <si>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</si>
  <si>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</si>
  <si>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</si>
  <si>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</si>
  <si>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</si>
  <si>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</si>
  <si>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</si>
  <si>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</si>
  <si>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</si>
  <si>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</si>
  <si>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</si>
  <si>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</si>
  <si>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</si>
  <si>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</si>
  <si>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</si>
  <si>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</si>
  <si>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</si>
  <si>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</si>
  <si>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</si>
  <si>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</si>
  <si>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</si>
  <si>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</si>
  <si>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</si>
  <si>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</si>
  <si>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</si>
  <si>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</si>
  <si>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</si>
  <si>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</si>
  <si>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</si>
  <si>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</si>
  <si>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</si>
  <si>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</si>
  <si>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</si>
  <si>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</si>
  <si>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</si>
  <si>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</si>
  <si>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</si>
  <si>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</si>
  <si>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</si>
  <si>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</si>
  <si>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</si>
  <si>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</si>
  <si>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</si>
  <si>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</si>
  <si>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</si>
  <si>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</si>
  <si>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</si>
  <si>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</si>
  <si>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</si>
  <si>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</si>
  <si>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</si>
  <si>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</si>
  <si>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</si>
  <si>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</si>
  <si>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</si>
  <si>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</si>
  <si>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</si>
  <si>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</si>
  <si>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</si>
  <si>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</si>
  <si>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</si>
  <si>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</si>
  <si>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</si>
  <si>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</si>
  <si>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</si>
  <si>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</si>
  <si>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</si>
  <si>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</si>
  <si>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</si>
  <si>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</si>
  <si>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</si>
  <si>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</si>
  <si>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</si>
  <si>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</si>
  <si>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</si>
  <si>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</si>
  <si>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</si>
  <si>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</si>
  <si>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</si>
  <si>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</si>
  <si>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</si>
  <si>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</si>
  <si>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</si>
  <si>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</si>
  <si>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</si>
  <si>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</si>
  <si>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</si>
  <si>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</si>
  <si>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</si>
  <si>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</si>
  <si>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</si>
  <si>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</si>
  <si>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</si>
  <si>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</si>
  <si>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</si>
  <si>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</si>
  <si>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</si>
  <si>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</si>
  <si>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</si>
  <si>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</si>
  <si>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</si>
  <si>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</si>
  <si>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</si>
  <si>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</si>
  <si>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</si>
  <si>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</si>
  <si>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</si>
  <si>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</si>
  <si>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</si>
  <si>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</si>
  <si>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</si>
  <si>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</si>
  <si>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</si>
  <si>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</si>
  <si>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</si>
  <si>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</si>
  <si>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</si>
  <si>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</si>
  <si>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</si>
  <si>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</si>
  <si>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</si>
  <si>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</si>
  <si>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</si>
  <si>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</si>
  <si>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</si>
  <si>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</si>
  <si>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</si>
  <si>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</si>
  <si>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</si>
  <si>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</si>
  <si>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</si>
  <si>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</si>
  <si>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</si>
  <si>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</si>
  <si>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</si>
  <si>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</si>
  <si>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</si>
  <si>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</si>
  <si>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</si>
  <si>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</si>
  <si>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</si>
  <si>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</si>
  <si>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</si>
  <si>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</si>
  <si>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</si>
  <si>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</si>
  <si>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</si>
  <si>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</si>
  <si>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</si>
  <si>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</si>
  <si>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</si>
  <si>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</si>
  <si>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</si>
  <si>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</si>
  <si>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</si>
  <si>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</si>
  <si>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</si>
  <si>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</si>
  <si>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</si>
  <si>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</si>
  <si>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</si>
  <si>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</si>
  <si>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</si>
  <si>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</si>
  <si>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</si>
  <si>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</si>
  <si>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</si>
  <si>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</si>
  <si>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</si>
  <si>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</si>
  <si>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</si>
  <si>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</si>
  <si>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</si>
  <si>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</si>
  <si>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</si>
  <si>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</si>
  <si>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</si>
  <si>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</si>
  <si>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</si>
  <si>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</si>
  <si>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</si>
  <si>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</si>
  <si>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</si>
  <si>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</si>
  <si>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</si>
  <si>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</si>
  <si>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</si>
  <si>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</si>
  <si>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</si>
  <si>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</si>
  <si>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</si>
  <si>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</si>
  <si>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</si>
  <si>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</si>
  <si>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</si>
  <si>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</si>
  <si>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</si>
  <si>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</si>
  <si>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</si>
  <si>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</si>
  <si>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</si>
  <si>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</si>
  <si>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</si>
  <si>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</si>
  <si>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</si>
  <si>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</si>
  <si>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</si>
  <si>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</si>
  <si>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</si>
  <si>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</si>
  <si>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</si>
  <si>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</si>
  <si>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</si>
  <si>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</si>
  <si>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</si>
  <si>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</si>
  <si>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</si>
  <si>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</si>
  <si>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</si>
  <si>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</si>
  <si>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</si>
  <si>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</si>
  <si>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</si>
  <si>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</si>
  <si>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</si>
  <si>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</si>
  <si>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</si>
  <si>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</si>
  <si>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</si>
  <si>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</si>
  <si>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</si>
  <si>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</si>
  <si>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</si>
  <si>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</si>
  <si>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</si>
  <si>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</si>
  <si>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</si>
  <si>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</si>
  <si>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</si>
  <si>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</si>
  <si>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</si>
  <si>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</si>
  <si>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</si>
  <si>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</si>
  <si>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</si>
  <si>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</si>
  <si>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</si>
  <si>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</si>
  <si>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</si>
  <si>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</si>
  <si>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</si>
  <si>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</si>
  <si>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</si>
  <si>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</si>
  <si>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</si>
  <si>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</si>
  <si>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</si>
  <si>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</si>
  <si>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</si>
  <si>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</si>
  <si>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</si>
  <si>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</si>
  <si>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</si>
  <si>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</si>
  <si>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</si>
  <si>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</si>
  <si>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</si>
  <si>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</si>
  <si>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</si>
  <si>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</si>
  <si>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</si>
  <si>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</si>
  <si>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</si>
  <si>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</si>
  <si>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</si>
  <si>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</si>
  <si>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</si>
  <si>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</si>
  <si>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</si>
  <si>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</si>
  <si>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</si>
  <si>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</si>
  <si>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</si>
  <si>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</si>
  <si>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</si>
  <si>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</si>
  <si>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</si>
  <si>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</si>
  <si>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</si>
  <si>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</si>
  <si>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</si>
  <si>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</si>
  <si>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</si>
  <si>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</si>
  <si>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</si>
  <si>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</si>
  <si>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</si>
  <si>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</si>
  <si>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</si>
  <si>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</si>
  <si>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</si>
  <si>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</si>
  <si>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</si>
  <si>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</si>
  <si>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</si>
  <si>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</si>
  <si>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</si>
  <si>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</si>
  <si>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</si>
  <si>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</si>
  <si>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</si>
  <si>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</si>
  <si>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</si>
  <si>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</si>
  <si>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</si>
  <si>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</si>
  <si>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</si>
  <si>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</si>
  <si>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</si>
  <si>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</si>
  <si>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</si>
  <si>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</si>
  <si>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</si>
  <si>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</si>
  <si>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</si>
  <si>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</si>
  <si>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</si>
  <si>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</si>
  <si>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</si>
  <si>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</si>
  <si>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</si>
  <si>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</si>
  <si>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</si>
  <si>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</si>
  <si>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</si>
  <si>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</si>
  <si>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</si>
  <si>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</si>
  <si>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</si>
  <si>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</si>
  <si>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</si>
  <si>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</si>
  <si>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</si>
  <si>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</si>
  <si>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</si>
  <si>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</si>
  <si>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</si>
  <si>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</si>
  <si>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</si>
  <si>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</si>
  <si>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</si>
  <si>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</si>
  <si>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</si>
  <si>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</si>
  <si>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</si>
  <si>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</si>
  <si>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</si>
  <si>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</si>
  <si>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</si>
  <si>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</si>
  <si>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</si>
  <si>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</si>
  <si>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</si>
  <si>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</si>
  <si>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</si>
  <si>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</si>
  <si>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</si>
  <si>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</si>
  <si>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</si>
  <si>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</si>
  <si>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</si>
  <si>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</si>
  <si>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</si>
  <si>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</si>
  <si>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</si>
  <si>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</si>
  <si>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</si>
  <si>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</si>
  <si>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</si>
  <si>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</si>
  <si>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</si>
  <si>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</si>
  <si>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</si>
  <si>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</si>
  <si>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</si>
  <si>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</si>
  <si>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</si>
  <si>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</si>
  <si>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</si>
  <si>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</si>
  <si>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</si>
  <si>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</si>
  <si>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</si>
  <si>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</si>
  <si>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</si>
  <si>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</si>
  <si>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</si>
  <si>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</si>
  <si>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</si>
  <si>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</si>
  <si>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</si>
  <si>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</si>
  <si>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</si>
  <si>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</si>
  <si>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</si>
  <si>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</si>
  <si>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</si>
  <si>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</si>
  <si>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</si>
  <si>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</si>
  <si>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</si>
  <si>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</si>
  <si>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</si>
  <si>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</si>
  <si>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</si>
  <si>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</si>
  <si>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</si>
  <si>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</si>
  <si>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</si>
  <si>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</si>
  <si>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</si>
  <si>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</si>
  <si>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</si>
  <si>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</si>
  <si>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</si>
  <si>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</si>
  <si>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</si>
  <si>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</si>
  <si>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</si>
  <si>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</si>
  <si>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</si>
  <si>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</si>
  <si>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</si>
  <si>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</si>
  <si>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</si>
  <si>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</si>
  <si>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</si>
  <si>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</si>
  <si>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</si>
  <si>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</si>
  <si>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</si>
  <si>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</si>
  <si>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</si>
  <si>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</si>
  <si>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</si>
  <si>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</si>
  <si>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</si>
  <si>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</si>
  <si>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</si>
  <si>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</si>
  <si>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</si>
  <si>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</si>
  <si>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</si>
  <si>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</si>
  <si>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</si>
  <si>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</si>
  <si>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</si>
  <si>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</si>
  <si>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</si>
  <si>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</si>
  <si>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</si>
  <si>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</si>
  <si>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</si>
  <si>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</si>
  <si>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</si>
  <si>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</si>
  <si>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</si>
  <si>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</si>
  <si>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</si>
  <si>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</si>
  <si>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</si>
  <si>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</si>
  <si>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</si>
  <si>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</si>
  <si>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</si>
  <si>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</si>
  <si>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</si>
  <si>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</si>
  <si>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</si>
  <si>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</si>
  <si>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</si>
  <si>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</si>
  <si>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</si>
  <si>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</si>
  <si>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</si>
  <si>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</si>
  <si>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</si>
  <si>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</si>
  <si>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</si>
  <si>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</si>
  <si>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</si>
  <si>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</si>
  <si>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</si>
  <si>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</si>
  <si>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</si>
  <si>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</si>
  <si>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</si>
  <si>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</si>
  <si>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</si>
  <si>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</si>
  <si>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</si>
  <si>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</si>
  <si>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</si>
  <si>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</si>
  <si>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</si>
  <si>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</si>
  <si>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</si>
  <si>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</si>
  <si>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</si>
  <si>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</si>
  <si>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</si>
  <si>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</si>
  <si>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</si>
  <si>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</si>
  <si>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</si>
  <si>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</si>
  <si>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</si>
  <si>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</si>
  <si>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</si>
  <si>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</si>
  <si>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</si>
  <si>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</si>
  <si>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</si>
  <si>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</si>
  <si>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</si>
  <si>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</si>
  <si>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</si>
  <si>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</si>
  <si>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</si>
  <si>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</si>
  <si>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</si>
  <si>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</si>
  <si>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</si>
  <si>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</si>
  <si>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</si>
  <si>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</si>
  <si>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</si>
  <si>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</si>
  <si>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</si>
  <si>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</si>
  <si>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</si>
  <si>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</si>
  <si>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</si>
  <si>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</si>
  <si>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</si>
  <si>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</si>
  <si>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</si>
  <si>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</si>
  <si>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</si>
  <si>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</si>
  <si>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</si>
  <si>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</si>
  <si>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</si>
  <si>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</si>
  <si>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</si>
  <si>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</si>
  <si>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</si>
  <si>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</si>
  <si>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</si>
  <si>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</si>
  <si>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</si>
  <si>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</si>
  <si>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</si>
  <si>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</si>
  <si>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</si>
  <si>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</si>
  <si>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</si>
  <si>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</si>
  <si>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</si>
  <si>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</si>
  <si>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</si>
  <si>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</si>
  <si>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</si>
  <si>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</si>
  <si>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</si>
  <si>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</si>
  <si>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</si>
  <si>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</si>
  <si>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</si>
  <si>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</si>
  <si>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</si>
  <si>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</si>
  <si>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</si>
  <si>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</si>
  <si>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</si>
  <si>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</si>
  <si>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</si>
  <si>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</si>
  <si>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</si>
  <si>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</si>
  <si>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</si>
  <si>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</si>
  <si>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</si>
  <si>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</si>
  <si>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</si>
  <si>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</si>
  <si>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</si>
  <si>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</si>
  <si>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</si>
  <si>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</si>
  <si>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</si>
  <si>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</si>
  <si>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</si>
  <si>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</si>
  <si>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</si>
  <si>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</si>
  <si>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</si>
  <si>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</si>
  <si>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</si>
  <si>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</si>
  <si>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</si>
  <si>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</si>
  <si>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</si>
  <si>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</si>
  <si>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</si>
  <si>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</si>
  <si>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</si>
  <si>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</si>
  <si>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</si>
  <si>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</si>
  <si>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</si>
  <si>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</si>
  <si>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</si>
  <si>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</si>
  <si>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</si>
  <si>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</si>
  <si>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</si>
  <si>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</si>
  <si>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</si>
  <si>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</si>
  <si>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</si>
  <si>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</si>
  <si>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</si>
  <si>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</si>
  <si>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</si>
  <si>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</si>
  <si>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</si>
  <si>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</si>
  <si>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</si>
  <si>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</si>
  <si>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</si>
  <si>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</si>
  <si>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</si>
  <si>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</si>
  <si>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</si>
  <si>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</si>
  <si>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</si>
  <si>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</si>
  <si>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</si>
  <si>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</si>
  <si>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</si>
  <si>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</si>
  <si>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</si>
  <si>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</si>
  <si>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</si>
  <si>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</si>
  <si>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</si>
  <si>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</si>
  <si>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</si>
  <si>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</si>
  <si>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</si>
  <si>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</si>
  <si>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</si>
  <si>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</si>
  <si>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</si>
  <si>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</si>
  <si>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</si>
  <si>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</si>
  <si>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</si>
  <si>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</si>
  <si>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</si>
  <si>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</si>
  <si>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</si>
  <si>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</si>
  <si>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</si>
  <si>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</si>
  <si>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</si>
  <si>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</si>
  <si>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</si>
  <si>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</si>
  <si>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</si>
  <si>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</si>
  <si>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</si>
  <si>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</si>
  <si>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</si>
  <si>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</si>
  <si>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</si>
  <si>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</si>
  <si>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</si>
  <si>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</si>
  <si>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</si>
  <si>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</si>
  <si>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</si>
  <si>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</si>
  <si>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</si>
  <si>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</si>
  <si>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</si>
  <si>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</si>
  <si>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</si>
  <si>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</si>
  <si>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</si>
  <si>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</si>
  <si>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</si>
  <si>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</si>
  <si>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</si>
  <si>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</si>
  <si>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</si>
  <si>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</si>
  <si>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</si>
  <si>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</si>
  <si>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</si>
  <si>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</si>
  <si>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</si>
  <si>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</si>
  <si>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</si>
  <si>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</si>
  <si>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</si>
  <si>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</si>
  <si>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</si>
  <si>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</si>
  <si>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</si>
  <si>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</si>
  <si>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</si>
  <si>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</si>
  <si>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</si>
  <si>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</si>
  <si>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</si>
  <si>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</si>
  <si>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</si>
  <si>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</si>
  <si>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</si>
  <si>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</si>
  <si>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</si>
  <si>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</si>
  <si>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</si>
  <si>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</si>
  <si>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</si>
  <si>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</si>
  <si>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</si>
  <si>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</si>
  <si>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</si>
  <si>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</si>
  <si>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</si>
  <si>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</si>
  <si>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</si>
  <si>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</si>
  <si>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</si>
  <si>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</si>
  <si>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</si>
  <si>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</si>
  <si>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</si>
  <si>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</si>
  <si>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</si>
  <si>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</si>
  <si>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</si>
  <si>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</si>
  <si>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</si>
  <si>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</si>
  <si>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</si>
  <si>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</si>
  <si>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</si>
  <si>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</si>
  <si>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</si>
  <si>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</si>
  <si>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</si>
  <si>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</si>
  <si>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</si>
  <si>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</si>
  <si>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</si>
  <si>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</si>
  <si>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</si>
  <si>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</si>
  <si>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</si>
  <si>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</si>
  <si>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</si>
  <si>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</si>
  <si>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</si>
  <si>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</si>
  <si>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</si>
  <si>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</si>
  <si>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</si>
  <si>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</si>
  <si>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</si>
  <si>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</si>
  <si>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</si>
  <si>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</si>
  <si>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</si>
  <si>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</si>
  <si>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</si>
  <si>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</si>
  <si>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</si>
  <si>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</si>
  <si>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</si>
  <si>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</si>
  <si>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</si>
  <si>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</si>
  <si>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</si>
  <si>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</si>
  <si>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</si>
  <si>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</si>
  <si>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</si>
  <si>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</si>
  <si>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</si>
  <si>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</si>
  <si>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</si>
  <si>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</si>
  <si>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</si>
  <si>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</si>
  <si>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</si>
  <si>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</si>
  <si>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</si>
  <si>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</si>
  <si>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</si>
  <si>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</si>
  <si>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</si>
  <si>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</si>
  <si>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</si>
  <si>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</si>
  <si>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</si>
  <si>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</si>
  <si>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</si>
  <si>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</si>
  <si>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</si>
  <si>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</si>
  <si>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</si>
  <si>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</si>
  <si>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</si>
  <si>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</si>
  <si>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</si>
  <si>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</si>
  <si>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</si>
  <si>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</si>
  <si>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</si>
  <si>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</si>
  <si>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</si>
  <si>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</si>
  <si>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</si>
  <si>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</si>
  <si>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</si>
  <si>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</si>
  <si>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</si>
  <si>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</si>
  <si>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</si>
  <si>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</si>
  <si>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</si>
  <si>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</si>
  <si>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</si>
  <si>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</si>
  <si>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</si>
  <si>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</si>
  <si>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</si>
  <si>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</si>
  <si>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</si>
  <si>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</si>
  <si>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</si>
  <si>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</si>
  <si>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</si>
  <si>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</si>
  <si>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</si>
  <si>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</si>
  <si>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</si>
  <si>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</si>
  <si>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</si>
  <si>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</si>
  <si>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</si>
  <si>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</si>
  <si>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</si>
  <si>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</si>
  <si>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</si>
  <si>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</si>
  <si>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</si>
  <si>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</si>
  <si>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</si>
  <si>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</si>
  <si>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</si>
  <si>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</si>
  <si>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</si>
  <si>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</si>
  <si>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</si>
  <si>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</si>
  <si>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</si>
  <si>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</si>
  <si>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</si>
  <si>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</si>
  <si>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</si>
  <si>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</si>
  <si>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</si>
  <si>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</si>
  <si>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</si>
  <si>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</si>
  <si>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</si>
  <si>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</si>
  <si>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</si>
  <si>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</si>
  <si>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</si>
  <si>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</si>
  <si>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</si>
  <si>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</si>
  <si>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</si>
  <si>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</si>
  <si>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</si>
  <si>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</si>
  <si>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</si>
  <si>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</si>
  <si>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</si>
  <si>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</si>
  <si>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</si>
  <si>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</si>
  <si>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</si>
  <si>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</si>
  <si>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</si>
  <si>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</si>
  <si>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</si>
  <si>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</si>
  <si>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</si>
  <si>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</si>
  <si>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</si>
  <si>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</si>
  <si>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</si>
  <si>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</si>
  <si>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</si>
  <si>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</si>
  <si>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</si>
  <si>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</si>
  <si>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</si>
  <si>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</si>
  <si>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</si>
  <si>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</si>
  <si>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</si>
  <si>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</si>
  <si>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</si>
  <si>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</si>
  <si>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</si>
  <si>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</si>
  <si>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</si>
  <si>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</si>
  <si>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</si>
  <si>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</si>
  <si>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</si>
  <si>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</si>
  <si>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</si>
  <si>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</si>
  <si>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</si>
  <si>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</si>
  <si>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</si>
  <si>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</si>
  <si>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</si>
  <si>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</si>
  <si>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</si>
  <si>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</si>
  <si>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</si>
  <si>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</si>
  <si>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</si>
  <si>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</si>
  <si>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</si>
  <si>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</si>
  <si>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</si>
  <si>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</si>
  <si>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</si>
  <si>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</si>
  <si>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</si>
  <si>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</si>
  <si>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</si>
  <si>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</si>
  <si>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</si>
  <si>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</si>
  <si>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</si>
  <si>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</si>
  <si>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</si>
  <si>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</si>
  <si>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</si>
  <si>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</si>
  <si>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</si>
  <si>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</si>
  <si>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</si>
  <si>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</si>
  <si>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</si>
  <si>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</si>
  <si>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</si>
  <si>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</si>
  <si>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</si>
  <si>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</si>
  <si>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</si>
  <si>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</si>
  <si>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</si>
  <si>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</si>
  <si>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</si>
  <si>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</si>
  <si>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</si>
  <si>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</si>
  <si>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</si>
  <si>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</si>
  <si>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</si>
  <si>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</si>
  <si>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</si>
  <si>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</si>
  <si>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</si>
  <si>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</si>
  <si>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</si>
  <si>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</si>
  <si>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</si>
  <si>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</si>
  <si>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</si>
  <si>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</si>
  <si>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</si>
  <si>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</si>
  <si>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</si>
  <si>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</si>
  <si>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</si>
  <si>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</si>
  <si>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</si>
  <si>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</si>
  <si>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</si>
  <si>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</si>
  <si>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</si>
  <si>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</si>
  <si>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</si>
  <si>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</si>
  <si>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</si>
  <si>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</si>
  <si>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</si>
  <si>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</si>
  <si>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</si>
  <si>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</si>
  <si>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</si>
  <si>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</si>
  <si>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</si>
  <si>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</si>
  <si>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</si>
  <si>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</si>
  <si>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</si>
  <si>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</si>
  <si>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</si>
  <si>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</si>
  <si>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</si>
  <si>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</si>
  <si>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</si>
  <si>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</si>
  <si>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</si>
  <si>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</si>
  <si>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</si>
  <si>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</si>
  <si>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</si>
  <si>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</si>
  <si>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</si>
  <si>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</si>
  <si>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</si>
  <si>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</si>
  <si>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</si>
  <si>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</si>
  <si>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</si>
  <si>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</si>
  <si>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</si>
  <si>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</si>
  <si>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</si>
  <si>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</si>
  <si>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</si>
  <si>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</si>
  <si>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</si>
  <si>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</si>
  <si>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</si>
  <si>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</si>
  <si>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</si>
  <si>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</si>
  <si>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</si>
  <si>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</si>
  <si>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</si>
  <si>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</si>
  <si>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</si>
  <si>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</si>
  <si>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</si>
  <si>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</si>
  <si>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</si>
  <si>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</si>
  <si>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</si>
  <si>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</si>
  <si>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</si>
  <si>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</si>
  <si>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</si>
  <si>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</si>
  <si>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</si>
  <si>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</si>
  <si>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</si>
  <si>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</si>
  <si>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</si>
  <si>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</si>
  <si>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</si>
  <si>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</si>
  <si>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</si>
  <si>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</si>
  <si>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</si>
  <si>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</si>
  <si>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</si>
  <si>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</si>
  <si>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</si>
  <si>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</si>
  <si>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</si>
  <si>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</si>
  <si>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</si>
  <si>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</si>
  <si>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</si>
  <si>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</si>
  <si>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</si>
  <si>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</si>
  <si>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</si>
  <si>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</si>
  <si>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</si>
  <si>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</si>
  <si>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</si>
  <si>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</si>
  <si>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</si>
  <si>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</si>
  <si>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</si>
  <si>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</si>
  <si>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</si>
  <si>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</si>
  <si>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</si>
  <si>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</si>
  <si>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</si>
  <si>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</si>
  <si>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</si>
  <si>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</si>
  <si>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</si>
  <si>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</si>
  <si>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</si>
  <si>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</si>
  <si>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</si>
  <si>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</si>
  <si>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</si>
  <si>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</si>
  <si>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</si>
  <si>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</si>
  <si>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</si>
  <si>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</si>
  <si>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</si>
  <si>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</si>
  <si>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</si>
  <si>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</si>
  <si>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</si>
  <si>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</si>
  <si>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</si>
  <si>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</si>
  <si>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</si>
  <si>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</si>
  <si>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</si>
  <si>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</si>
  <si>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</si>
  <si>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</si>
  <si>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</si>
  <si>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</si>
  <si>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</si>
  <si>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</si>
  <si>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</si>
  <si>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</si>
  <si>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</si>
  <si>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</si>
  <si>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</si>
  <si>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</si>
  <si>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</si>
  <si>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</si>
  <si>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</si>
  <si>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</si>
  <si>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</si>
  <si>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</si>
  <si>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</si>
  <si>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</si>
  <si>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</si>
  <si>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</si>
  <si>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</si>
  <si>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</si>
  <si>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</si>
  <si>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</si>
  <si>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</si>
  <si>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</si>
  <si>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</si>
  <si>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</si>
  <si>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</si>
  <si>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</si>
  <si>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</si>
  <si>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</si>
  <si>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</si>
  <si>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</si>
  <si>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</si>
  <si>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</si>
  <si>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</si>
  <si>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</si>
  <si>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</si>
  <si>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</si>
  <si>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</si>
  <si>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</si>
  <si>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</si>
  <si>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</si>
  <si>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</si>
  <si>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</si>
  <si>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</si>
  <si>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</si>
  <si>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</si>
  <si>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</si>
  <si>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</si>
  <si>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</si>
  <si>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</si>
  <si>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</si>
  <si>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</si>
  <si>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</si>
  <si>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</si>
  <si>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</si>
  <si>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</si>
  <si>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</si>
  <si>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</si>
  <si>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</si>
  <si>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</si>
  <si>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</si>
  <si>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</si>
  <si>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</si>
  <si>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</si>
  <si>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</si>
  <si>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</si>
  <si>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</si>
  <si>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</si>
  <si>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</si>
  <si>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</si>
  <si>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</si>
  <si>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</si>
  <si>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</si>
  <si>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</si>
  <si>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</si>
  <si>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</si>
  <si>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</si>
  <si>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</si>
  <si>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</si>
  <si>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</si>
  <si>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</si>
  <si>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</si>
  <si>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</si>
  <si>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</si>
  <si>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</si>
  <si>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</si>
  <si>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</si>
  <si>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</si>
  <si>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</si>
  <si>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</si>
  <si>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</si>
  <si>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</si>
  <si>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</si>
  <si>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</si>
  <si>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</si>
  <si>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</si>
  <si>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</si>
  <si>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</si>
  <si>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</si>
  <si>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</si>
  <si>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</si>
  <si>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</si>
  <si>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</si>
  <si>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</si>
  <si>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</si>
  <si>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</si>
  <si>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</si>
  <si>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</si>
  <si>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</si>
  <si>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</si>
  <si>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</si>
  <si>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</si>
  <si>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</si>
  <si>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</si>
  <si>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</si>
  <si>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</si>
  <si>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</si>
  <si>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</si>
  <si>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</si>
  <si>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</si>
  <si>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</si>
  <si>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</si>
  <si>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</si>
  <si>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</si>
  <si>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</si>
  <si>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</si>
  <si>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</si>
  <si>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</si>
  <si>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</si>
  <si>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</si>
  <si>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</si>
  <si>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</si>
  <si>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</si>
  <si>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</si>
  <si>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</si>
  <si>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</si>
  <si>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</si>
  <si>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</si>
  <si>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</si>
  <si>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</si>
  <si>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</si>
  <si>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</si>
  <si>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</si>
  <si>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</si>
  <si>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</si>
  <si>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</si>
  <si>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</si>
  <si>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</si>
  <si>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</si>
  <si>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</si>
  <si>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</si>
  <si>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</si>
  <si>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</si>
  <si>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</si>
  <si>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</si>
  <si>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</si>
  <si>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</si>
  <si>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</si>
  <si>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</si>
  <si>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</si>
  <si>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</si>
  <si>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</si>
  <si>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</si>
  <si>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</si>
  <si>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</si>
  <si>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</si>
  <si>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</si>
  <si>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</si>
  <si>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</si>
  <si>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</si>
  <si>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</si>
  <si>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</si>
  <si>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</si>
  <si>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</si>
  <si>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</si>
  <si>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</si>
  <si>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</si>
  <si>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</si>
  <si>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</si>
  <si>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</si>
  <si>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</si>
  <si>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</si>
  <si>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</si>
  <si>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</si>
  <si>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</si>
  <si>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</si>
  <si>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</si>
  <si>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</si>
  <si>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</si>
  <si>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</si>
  <si>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</si>
  <si>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</si>
  <si>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</si>
  <si>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</si>
  <si>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</si>
  <si>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</si>
  <si>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</si>
  <si>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</si>
  <si>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</si>
  <si>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</si>
  <si>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</si>
  <si>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</si>
  <si>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</si>
  <si>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</si>
  <si>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</si>
  <si>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</si>
  <si>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</si>
  <si>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</si>
  <si>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</si>
  <si>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</si>
  <si>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</si>
  <si>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</si>
  <si>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</si>
  <si>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</si>
  <si>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</si>
  <si>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</si>
  <si>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</si>
  <si>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</si>
  <si>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</si>
  <si>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</si>
  <si>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</si>
  <si>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</si>
  <si>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</si>
  <si>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</si>
  <si>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</si>
  <si>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</si>
  <si>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</si>
  <si>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</si>
  <si>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</si>
  <si>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</si>
  <si>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</si>
  <si>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</si>
  <si>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</si>
  <si>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</si>
  <si>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</si>
  <si>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</si>
  <si>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</si>
  <si>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</si>
  <si>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</si>
  <si>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</si>
  <si>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</si>
  <si>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</si>
  <si>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</si>
  <si>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</si>
  <si>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</si>
  <si>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</si>
  <si>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</si>
  <si>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</si>
  <si>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</si>
  <si>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</si>
  <si>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</si>
  <si>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</si>
  <si>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</si>
  <si>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</si>
  <si>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</si>
  <si>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</si>
  <si>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</si>
  <si>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</si>
  <si>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</si>
  <si>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</si>
  <si>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</si>
  <si>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</si>
  <si>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</si>
  <si>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</si>
  <si>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</si>
  <si>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</si>
  <si>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</si>
  <si>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</si>
  <si>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</si>
  <si>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</si>
  <si>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</si>
  <si>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</si>
  <si>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</si>
  <si>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</si>
  <si>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</si>
  <si>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</si>
  <si>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</si>
  <si>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</si>
  <si>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</si>
  <si>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</si>
  <si>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</si>
  <si>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</si>
  <si>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</si>
  <si>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</si>
  <si>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</si>
  <si>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</si>
  <si>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</si>
  <si>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</si>
  <si>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</si>
  <si>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</si>
  <si>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</si>
  <si>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</si>
  <si>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</si>
  <si>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</si>
  <si>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</si>
  <si>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</si>
  <si>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</si>
  <si>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</si>
  <si>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</si>
  <si>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</si>
  <si>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</si>
  <si>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</si>
  <si>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</si>
  <si>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</si>
  <si>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</si>
  <si>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</si>
  <si>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</si>
  <si>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</si>
  <si>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</si>
  <si>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</si>
  <si>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</si>
  <si>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</si>
  <si>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</si>
  <si>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</si>
  <si>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</si>
  <si>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</si>
  <si>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</si>
  <si>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</si>
  <si>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</si>
  <si>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</si>
  <si>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</si>
  <si>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</si>
  <si>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</si>
  <si>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</si>
  <si>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</si>
  <si>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</si>
  <si>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</si>
  <si>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</si>
  <si>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</si>
  <si>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</si>
  <si>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</si>
  <si>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</si>
  <si>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</si>
  <si>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</si>
  <si>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</si>
  <si>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</si>
  <si>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</si>
  <si>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</si>
  <si>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</si>
  <si>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</si>
  <si>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</si>
  <si>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</si>
  <si>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</si>
  <si>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</si>
  <si>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</si>
  <si>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</si>
  <si>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</si>
  <si>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</si>
  <si>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</si>
  <si>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</si>
  <si>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</si>
  <si>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</si>
  <si>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</si>
  <si>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</si>
  <si>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</si>
  <si>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</si>
  <si>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</si>
  <si>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</si>
  <si>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</si>
  <si>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</si>
  <si>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</si>
  <si>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</si>
  <si>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</si>
  <si>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</si>
  <si>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</si>
  <si>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</si>
  <si>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</si>
  <si>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</si>
  <si>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</si>
  <si>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</si>
  <si>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</si>
  <si>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</si>
  <si>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</si>
  <si>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</si>
  <si>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</si>
  <si>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</si>
  <si>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</si>
  <si>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</si>
  <si>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</si>
  <si>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</si>
  <si>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</si>
  <si>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</si>
  <si>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</si>
  <si>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</si>
  <si>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</si>
  <si>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</si>
  <si>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</si>
  <si>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</si>
  <si>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</si>
  <si>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</si>
  <si>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</si>
  <si>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</si>
  <si>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</si>
  <si>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</si>
  <si>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</si>
  <si>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</si>
  <si>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</si>
  <si>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</si>
  <si>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</si>
  <si>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</si>
  <si>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</si>
  <si>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</si>
  <si>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</si>
  <si>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</si>
  <si>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</si>
  <si>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</si>
  <si>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</si>
  <si>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</si>
  <si>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</si>
  <si>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</si>
  <si>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</si>
  <si>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</si>
  <si>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</si>
  <si>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</si>
  <si>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</si>
  <si>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</si>
  <si>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</si>
  <si>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</si>
  <si>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</si>
  <si>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</si>
  <si>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</si>
  <si>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</si>
  <si>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</si>
  <si>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</si>
  <si>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</si>
  <si>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</si>
  <si>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</si>
  <si>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</si>
  <si>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</si>
  <si>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</si>
  <si>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</si>
  <si>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</si>
  <si>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</si>
  <si>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</si>
  <si>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</si>
  <si>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</si>
  <si>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</si>
  <si>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</si>
  <si>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</si>
  <si>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</si>
  <si>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</si>
  <si>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</si>
  <si>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</si>
  <si>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</si>
  <si>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</si>
  <si>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</si>
  <si>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</si>
  <si>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</si>
  <si>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</si>
  <si>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</si>
  <si>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</si>
  <si>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</si>
  <si>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</si>
  <si>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</si>
  <si>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</si>
  <si>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</si>
  <si>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</si>
  <si>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</si>
  <si>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</si>
  <si>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</si>
  <si>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</si>
  <si>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</si>
  <si>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</si>
  <si>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</si>
  <si>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</si>
  <si>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</si>
  <si>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</si>
  <si>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</si>
  <si>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</si>
  <si>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</si>
  <si>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</si>
  <si>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</si>
  <si>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</si>
  <si>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</si>
  <si>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</si>
  <si>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</si>
  <si>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</si>
  <si>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</si>
  <si>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</si>
  <si>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</si>
  <si>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</si>
  <si>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</si>
  <si>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</si>
  <si>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</si>
  <si>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</si>
  <si>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</si>
  <si>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</si>
  <si>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</si>
  <si>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</si>
  <si>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</si>
  <si>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</si>
  <si>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</si>
  <si>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</si>
  <si>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</si>
  <si>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</si>
  <si>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</si>
  <si>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</si>
  <si>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</si>
  <si>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</si>
  <si>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</si>
  <si>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</si>
  <si>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</si>
  <si>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</si>
  <si>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</si>
  <si>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</si>
  <si>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</si>
  <si>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</si>
  <si>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</si>
  <si>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</si>
  <si>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</si>
  <si>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</si>
  <si>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</si>
  <si>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</si>
  <si>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</si>
  <si>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</si>
  <si>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</si>
  <si>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</si>
  <si>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</si>
  <si>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</si>
  <si>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</si>
  <si>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</si>
  <si>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</si>
  <si>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</si>
  <si>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</si>
  <si>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</si>
  <si>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</si>
  <si>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</si>
  <si>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</si>
  <si>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</si>
  <si>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</si>
  <si>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</si>
  <si>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</si>
  <si>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</si>
  <si>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</si>
  <si>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</si>
  <si>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</si>
  <si>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</si>
  <si>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</si>
  <si>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</si>
  <si>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</si>
  <si>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</si>
  <si>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</si>
  <si>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</si>
  <si>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</si>
  <si>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</si>
  <si>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</si>
  <si>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</si>
  <si>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</si>
  <si>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</si>
  <si>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</si>
  <si>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</si>
  <si>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</si>
  <si>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</si>
  <si>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</si>
  <si>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</si>
  <si>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</si>
  <si>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</si>
  <si>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</si>
  <si>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</si>
  <si>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</si>
  <si>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</si>
  <si>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</si>
  <si>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</si>
  <si>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</si>
  <si>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</si>
  <si>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</si>
  <si>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</si>
  <si>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</si>
  <si>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</si>
  <si>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</si>
  <si>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</si>
  <si>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</si>
  <si>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</si>
  <si>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</si>
  <si>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</si>
  <si>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</si>
  <si>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</si>
  <si>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</si>
  <si>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</si>
  <si>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</si>
  <si>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</si>
  <si>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</si>
  <si>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</si>
  <si>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</si>
  <si>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</si>
  <si>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</si>
  <si>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</si>
  <si>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</si>
  <si>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</si>
  <si>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</si>
  <si>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</si>
  <si>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</si>
  <si>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</si>
  <si>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</si>
  <si>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</si>
  <si>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</si>
  <si>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</si>
  <si>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</si>
  <si>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</si>
  <si>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</si>
  <si>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</si>
  <si>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</si>
  <si>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</si>
  <si>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</si>
  <si>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</si>
  <si>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</si>
  <si>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</si>
  <si>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</si>
  <si>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</si>
  <si>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</si>
  <si>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</si>
  <si>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</si>
  <si>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</si>
  <si>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</si>
  <si>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</si>
  <si>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</si>
  <si>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</si>
  <si>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</si>
  <si>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</si>
  <si>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</si>
  <si>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</si>
  <si>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</si>
  <si>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</si>
  <si>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</si>
  <si>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</si>
  <si>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</si>
  <si>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</si>
  <si>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</si>
  <si>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</si>
  <si>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</si>
  <si>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</si>
  <si>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</si>
  <si>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</si>
  <si>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</si>
  <si>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</si>
  <si>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</si>
  <si>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</si>
  <si>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</si>
  <si>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</si>
  <si>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</si>
  <si>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</si>
  <si>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</si>
  <si>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</si>
  <si>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</si>
  <si>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</si>
  <si>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</si>
  <si>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</si>
  <si>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</si>
  <si>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</si>
  <si>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</si>
  <si>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</si>
  <si>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</si>
  <si>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</si>
  <si>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</si>
  <si>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</si>
  <si>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</si>
  <si>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</si>
  <si>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</si>
  <si>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</si>
  <si>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</si>
  <si>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</si>
  <si>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</si>
  <si>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</si>
  <si>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</si>
  <si>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</si>
  <si>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</si>
  <si>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</si>
  <si>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</si>
  <si>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</si>
  <si>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</si>
  <si>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</si>
  <si>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</si>
  <si>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</si>
  <si>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</si>
  <si>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</si>
  <si>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</si>
  <si>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</si>
  <si>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</si>
  <si>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</si>
  <si>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</si>
  <si>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</si>
  <si>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</si>
  <si>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</si>
  <si>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</si>
  <si>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</si>
  <si>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</si>
  <si>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</si>
  <si>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</si>
  <si>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</si>
  <si>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</si>
  <si>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</si>
  <si>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</si>
  <si>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</si>
  <si>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</si>
  <si>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</si>
  <si>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</si>
  <si>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</si>
  <si>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</si>
  <si>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</si>
  <si>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</si>
  <si>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</si>
  <si>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</si>
  <si>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</si>
  <si>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</si>
  <si>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</si>
  <si>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</si>
  <si>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</si>
  <si>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</si>
  <si>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</si>
  <si>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</si>
  <si>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</si>
  <si>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</si>
  <si>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</si>
  <si>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</si>
  <si>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</si>
  <si>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</si>
  <si>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</si>
  <si>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</si>
  <si>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</si>
  <si>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</si>
  <si>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</si>
  <si>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</si>
  <si>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</si>
  <si>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</si>
  <si>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</si>
  <si>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</si>
  <si>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</si>
  <si>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</si>
  <si>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</si>
  <si>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</si>
  <si>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</si>
  <si>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</si>
  <si>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</si>
  <si>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</si>
  <si>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</si>
  <si>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</si>
  <si>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</si>
  <si>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</si>
  <si>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</si>
  <si>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</si>
  <si>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</si>
  <si>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</si>
  <si>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</si>
  <si>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</si>
  <si>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</si>
  <si>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</si>
  <si>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</si>
  <si>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</si>
  <si>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</si>
  <si>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</si>
  <si>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</si>
  <si>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</si>
  <si>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</si>
  <si>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</si>
  <si>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</si>
  <si>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</si>
  <si>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</si>
  <si>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</si>
  <si>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</si>
  <si>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</si>
  <si>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</si>
  <si>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</si>
  <si>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</si>
  <si>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</si>
  <si>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</si>
  <si>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</si>
  <si>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</si>
  <si>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</si>
  <si>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</si>
  <si>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</si>
  <si>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</si>
  <si>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</si>
  <si>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</si>
  <si>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</si>
  <si>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</si>
  <si>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</si>
  <si>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</si>
  <si>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</si>
  <si>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</si>
  <si>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</si>
  <si>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</si>
  <si>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</si>
  <si>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</si>
  <si>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</si>
  <si>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</si>
  <si>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</si>
  <si>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</si>
  <si>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</si>
  <si>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</si>
  <si>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</si>
  <si>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</si>
  <si>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</si>
  <si>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</si>
  <si>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</si>
  <si>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</si>
  <si>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</si>
  <si>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</si>
  <si>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</si>
  <si>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</si>
  <si>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</si>
  <si>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</si>
  <si>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</si>
  <si>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</si>
  <si>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</si>
  <si>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</si>
  <si>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</si>
  <si>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</si>
  <si>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</si>
  <si>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</si>
  <si>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</si>
  <si>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</si>
  <si>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</si>
  <si>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</si>
  <si>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</si>
  <si>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</si>
  <si>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</si>
  <si>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</si>
  <si>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</si>
  <si>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</si>
  <si>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</si>
  <si>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</si>
  <si>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</si>
  <si>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</si>
  <si>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</si>
  <si>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</si>
  <si>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</si>
  <si>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</si>
  <si>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</si>
  <si>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</si>
  <si>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</si>
  <si>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</si>
  <si>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</si>
  <si>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</si>
  <si>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</si>
  <si>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</si>
  <si>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</si>
  <si>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</si>
  <si>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</si>
  <si>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</si>
  <si>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</si>
  <si>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</si>
  <si>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</si>
  <si>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</si>
  <si>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</si>
  <si>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</si>
  <si>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</si>
  <si>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</si>
  <si>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</si>
  <si>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</si>
  <si>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</si>
  <si>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</si>
  <si>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</si>
  <si>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</si>
  <si>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</si>
  <si>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</si>
  <si>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</si>
  <si>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</si>
  <si>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</si>
  <si>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</si>
  <si>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</si>
  <si>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</si>
  <si>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</si>
  <si>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</si>
  <si>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</si>
  <si>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</si>
  <si>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</si>
  <si>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</si>
  <si>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</si>
  <si>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</si>
  <si>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</si>
  <si>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</si>
  <si>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</si>
  <si>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</si>
  <si>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</si>
  <si>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</si>
  <si>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</si>
  <si>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</si>
  <si>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</si>
  <si>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</si>
  <si>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</si>
  <si>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</si>
  <si>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</si>
  <si>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</si>
  <si>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</si>
  <si>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</si>
  <si>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</si>
  <si>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</si>
  <si>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</si>
  <si>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</si>
  <si>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</si>
  <si>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</si>
  <si>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</si>
  <si>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</si>
  <si>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</si>
  <si>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</si>
  <si>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</si>
  <si>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</si>
  <si>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</si>
  <si>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</si>
  <si>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</si>
  <si>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</si>
  <si>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</si>
  <si>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</si>
  <si>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</si>
  <si>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</si>
  <si>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</si>
  <si>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</si>
  <si>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</si>
  <si>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</si>
  <si>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</si>
  <si>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</si>
  <si>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</si>
  <si>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</si>
  <si>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</si>
  <si>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</si>
  <si>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</si>
  <si>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</si>
  <si>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</si>
  <si>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</si>
  <si>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</si>
  <si>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</si>
  <si>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</si>
  <si>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</si>
  <si>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</si>
  <si>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</si>
  <si>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</si>
  <si>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</si>
  <si>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</si>
  <si>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</si>
  <si>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</si>
  <si>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</si>
  <si>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</si>
  <si>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</si>
  <si>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</si>
  <si>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</si>
  <si>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</si>
  <si>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</si>
  <si>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</si>
  <si>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</si>
  <si>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</si>
  <si>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</si>
  <si>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</si>
  <si>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</si>
  <si>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</si>
  <si>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</si>
  <si>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</si>
  <si>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</si>
  <si>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</si>
  <si>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</si>
  <si>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</si>
  <si>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</si>
  <si>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</si>
  <si>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</si>
  <si>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</si>
  <si>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</si>
  <si>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</si>
  <si>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</si>
  <si>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</si>
  <si>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</si>
  <si>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</si>
  <si>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</si>
  <si>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</si>
  <si>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</si>
  <si>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</si>
  <si>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</si>
  <si>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</si>
  <si>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</si>
  <si>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</si>
  <si>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</si>
  <si>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</si>
  <si>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</si>
  <si>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</si>
  <si>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</si>
  <si>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</si>
  <si>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</si>
  <si>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</si>
  <si>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</si>
  <si>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</si>
  <si>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</si>
  <si>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</si>
  <si>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</si>
  <si>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</si>
  <si>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</si>
  <si>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</si>
  <si>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</si>
  <si>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</si>
  <si>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</si>
  <si>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</si>
  <si>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</si>
  <si>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</si>
  <si>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</si>
  <si>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</si>
  <si>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</si>
  <si>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</si>
  <si>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</si>
  <si>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</si>
  <si>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</si>
  <si>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</si>
  <si>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</si>
  <si>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</si>
  <si>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</si>
  <si>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</si>
  <si>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</si>
  <si>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</si>
  <si>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</si>
  <si>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</si>
  <si>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</si>
  <si>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</si>
  <si>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</si>
  <si>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</si>
  <si>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</si>
  <si>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</si>
  <si>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</si>
  <si>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</si>
  <si>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</si>
  <si>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</si>
  <si>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</si>
  <si>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</si>
  <si>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</si>
  <si>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</si>
  <si>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</si>
  <si>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</si>
  <si>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</si>
  <si>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</si>
  <si>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</si>
  <si>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</si>
  <si>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</si>
  <si>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</si>
  <si>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</si>
  <si>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</si>
  <si>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</si>
  <si>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</si>
  <si>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</si>
  <si>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</si>
  <si>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</si>
  <si>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</si>
  <si>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</si>
  <si>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</si>
  <si>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</si>
  <si>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</si>
  <si>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</si>
  <si>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</si>
  <si>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</si>
  <si>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</si>
  <si>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</si>
  <si>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</si>
  <si>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</si>
  <si>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</si>
  <si>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</si>
  <si>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</si>
  <si>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</si>
  <si>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</si>
  <si>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</si>
  <si>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</si>
  <si>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</si>
  <si>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</si>
  <si>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</si>
  <si>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</si>
  <si>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</si>
  <si>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</si>
  <si>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</si>
  <si>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</si>
  <si>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</si>
  <si>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</si>
  <si>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</si>
  <si>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</si>
  <si>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</si>
  <si>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</si>
  <si>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</si>
  <si>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</si>
  <si>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</si>
  <si>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</si>
  <si>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</si>
  <si>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</si>
  <si>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</si>
  <si>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</si>
  <si>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</si>
  <si>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</si>
  <si>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</si>
  <si>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</si>
  <si>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</si>
  <si>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</si>
  <si>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</si>
  <si>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</si>
  <si>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</si>
  <si>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</si>
  <si>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</si>
  <si>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</si>
  <si>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</si>
  <si>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</si>
  <si>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</si>
  <si>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</si>
  <si>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</si>
  <si>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</si>
  <si>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</si>
  <si>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</si>
  <si>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</si>
  <si>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</si>
  <si>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</si>
  <si>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</si>
  <si>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</si>
  <si>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</si>
  <si>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</si>
  <si>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</si>
  <si>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</si>
  <si>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</si>
  <si>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</si>
  <si>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</si>
  <si>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</si>
  <si>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</si>
  <si>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</si>
  <si>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</si>
  <si>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</si>
  <si>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</si>
  <si>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</si>
  <si>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</si>
  <si>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</si>
  <si>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</si>
  <si>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</si>
  <si>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</si>
  <si>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</si>
  <si>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</si>
  <si>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</si>
  <si>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</si>
  <si>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</si>
  <si>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</si>
  <si>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</si>
  <si>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</si>
  <si>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</si>
  <si>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</si>
  <si>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</si>
  <si>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</si>
  <si>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</si>
  <si>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</si>
  <si>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</si>
  <si>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</si>
  <si>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</si>
  <si>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</si>
  <si>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</si>
  <si>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</si>
  <si>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</si>
  <si>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</si>
  <si>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</si>
  <si>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</si>
  <si>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</si>
  <si>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</si>
  <si>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</si>
  <si>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</si>
  <si>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</si>
  <si>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</si>
  <si>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</si>
  <si>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</si>
  <si>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</si>
  <si>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</si>
  <si>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</si>
  <si>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</si>
  <si>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</si>
  <si>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</si>
  <si>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</si>
  <si>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</si>
  <si>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</si>
  <si>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</si>
  <si>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</si>
  <si>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</si>
  <si>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</si>
  <si>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</si>
  <si>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</si>
  <si>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</si>
  <si>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</si>
  <si>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</si>
  <si>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</si>
  <si>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</si>
  <si>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</si>
  <si>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</si>
  <si>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</si>
  <si>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</si>
  <si>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</si>
  <si>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</si>
  <si>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</si>
  <si>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</si>
  <si>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</si>
  <si>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</si>
  <si>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</si>
  <si>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</si>
  <si>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</si>
  <si>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</si>
  <si>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</si>
  <si>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</si>
  <si>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</si>
  <si>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</si>
  <si>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</si>
  <si>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</si>
  <si>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</si>
  <si>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</si>
  <si>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</si>
  <si>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</si>
  <si>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</si>
  <si>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</si>
  <si>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</si>
  <si>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</si>
  <si>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</si>
  <si>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</si>
  <si>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</si>
  <si>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</si>
  <si>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</si>
  <si>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</si>
  <si>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</si>
  <si>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</si>
  <si>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</si>
  <si>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</si>
  <si>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</si>
  <si>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</si>
  <si>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</si>
  <si>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</si>
  <si>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</si>
  <si>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</si>
  <si>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</si>
  <si>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</si>
  <si>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</si>
  <si>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</si>
  <si>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</si>
  <si>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</si>
  <si>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</si>
  <si>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</si>
  <si>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</si>
  <si>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</si>
  <si>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</si>
  <si>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</si>
  <si>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</si>
  <si>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</si>
  <si>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</si>
  <si>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</si>
  <si>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</si>
  <si>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</si>
  <si>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</si>
  <si>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</si>
  <si>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</si>
  <si>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</si>
  <si>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</si>
  <si>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</si>
  <si>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</si>
  <si>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</si>
  <si>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</si>
  <si>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</si>
  <si>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</si>
  <si>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</si>
  <si>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</si>
  <si>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</si>
  <si>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</si>
  <si>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</si>
  <si>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</si>
  <si>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</si>
  <si>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</si>
  <si>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</si>
  <si>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</si>
  <si>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</si>
  <si>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</si>
  <si>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</si>
  <si>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</si>
  <si>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</si>
  <si>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</si>
  <si>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</si>
  <si>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</si>
  <si>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</si>
  <si>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</si>
  <si>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</si>
  <si>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</si>
  <si>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</si>
  <si>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</si>
  <si>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</si>
  <si>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</si>
  <si>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</si>
  <si>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</si>
  <si>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</si>
  <si>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</si>
  <si>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</si>
  <si>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</si>
  <si>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</si>
  <si>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</si>
  <si>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</si>
  <si>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</si>
  <si>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</si>
  <si>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</si>
  <si>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</si>
  <si>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</si>
  <si>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</si>
  <si>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</si>
  <si>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</si>
  <si>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</si>
  <si>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</si>
  <si>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</si>
  <si>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</si>
  <si>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</si>
  <si>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</si>
  <si>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</si>
  <si>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</si>
  <si>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</si>
  <si>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</si>
  <si>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</si>
  <si>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</si>
  <si>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</si>
  <si>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</si>
  <si>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</si>
  <si>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</si>
  <si>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</si>
  <si>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</si>
  <si>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</si>
  <si>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</si>
  <si>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</si>
  <si>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</si>
  <si>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</si>
  <si>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</si>
  <si>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</si>
  <si>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</si>
  <si>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</si>
  <si>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</si>
  <si>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</si>
  <si>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</si>
  <si>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</si>
  <si>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</si>
  <si>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</si>
  <si>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</si>
  <si>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</si>
  <si>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</si>
  <si>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</si>
  <si>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</si>
  <si>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</si>
  <si>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</si>
  <si>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</si>
  <si>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</si>
  <si>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</si>
  <si>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</si>
  <si>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</si>
  <si>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</si>
  <si>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</si>
  <si>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</si>
  <si>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</si>
  <si>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</si>
  <si>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</si>
  <si>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</si>
  <si>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</si>
  <si>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</si>
  <si>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</si>
  <si>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</si>
  <si>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</si>
  <si>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</si>
  <si>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</si>
  <si>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</si>
  <si>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</si>
  <si>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</si>
  <si>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</si>
  <si>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</si>
  <si>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</si>
  <si>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</si>
  <si>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</si>
  <si>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</si>
  <si>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</si>
  <si>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</si>
  <si>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</si>
  <si>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</si>
  <si>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</si>
  <si>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</si>
  <si>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</si>
  <si>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</si>
  <si>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</si>
  <si>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</si>
  <si>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</si>
  <si>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</si>
  <si>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</si>
  <si>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</si>
  <si>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</si>
  <si>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</si>
  <si>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</si>
  <si>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</si>
  <si>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</si>
  <si>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</si>
  <si>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</si>
  <si>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</si>
  <si>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</si>
  <si>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</si>
  <si>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</si>
  <si>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</si>
  <si>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</si>
  <si>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</si>
  <si>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</si>
  <si>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</si>
  <si>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</si>
  <si>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</si>
  <si>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</si>
  <si>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</si>
  <si>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</si>
  <si>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</si>
  <si>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</si>
  <si>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</si>
  <si>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</si>
  <si>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</si>
  <si>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</si>
  <si>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</si>
  <si>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</si>
  <si>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</si>
  <si>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</si>
  <si>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</si>
  <si>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</si>
  <si>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</si>
  <si>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</si>
  <si>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</si>
  <si>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</si>
  <si>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</si>
  <si>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</si>
  <si>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</si>
  <si>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</si>
  <si>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</si>
  <si>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</si>
  <si>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</si>
  <si>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</si>
  <si>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</si>
  <si>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</si>
  <si>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</si>
  <si>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</si>
  <si>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</si>
  <si>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</si>
  <si>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</si>
  <si>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</si>
  <si>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</si>
  <si>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</si>
  <si>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</si>
  <si>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</si>
  <si>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</si>
  <si>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</si>
  <si>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</si>
  <si>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</si>
  <si>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</si>
  <si>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</si>
  <si>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</si>
  <si>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</si>
  <si>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</si>
  <si>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</si>
  <si>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</si>
  <si>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</si>
  <si>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</si>
  <si>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</si>
  <si>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</si>
  <si>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</si>
  <si>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</si>
  <si>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</si>
  <si>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</si>
  <si>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</si>
  <si>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</si>
  <si>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</si>
  <si>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</si>
  <si>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</si>
  <si>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</si>
  <si>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</si>
  <si>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</si>
  <si>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</si>
  <si>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</si>
  <si>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</si>
  <si>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</si>
  <si>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</si>
  <si>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</si>
  <si>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</si>
  <si>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</si>
  <si>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</si>
  <si>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</si>
  <si>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</si>
  <si>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</si>
  <si>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</si>
  <si>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</si>
  <si>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</si>
  <si>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</si>
  <si>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</si>
  <si>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</si>
  <si>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</si>
  <si>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</si>
  <si>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</si>
  <si>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</si>
  <si>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</si>
  <si>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</si>
  <si>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</si>
  <si>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</si>
  <si>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</si>
  <si>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</si>
  <si>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</si>
  <si>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</si>
  <si>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</si>
  <si>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</si>
  <si>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</si>
  <si>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</si>
  <si>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</si>
  <si>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</si>
  <si>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</si>
  <si>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</si>
  <si>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</si>
  <si>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</si>
  <si>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</si>
  <si>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</si>
  <si>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</si>
  <si>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</si>
  <si>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</si>
  <si>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</si>
  <si>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</si>
  <si>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</si>
  <si>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</si>
  <si>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</si>
  <si>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</si>
  <si>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</si>
  <si>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</si>
  <si>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</si>
  <si>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</si>
  <si>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</si>
  <si>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</si>
  <si>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</si>
  <si>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</si>
  <si>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</si>
  <si>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</si>
  <si>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</si>
  <si>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</si>
  <si>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</si>
  <si>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</si>
  <si>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</si>
  <si>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</si>
  <si>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</si>
  <si>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</si>
  <si>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</si>
  <si>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</si>
  <si>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</si>
  <si>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</si>
  <si>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</si>
  <si>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</si>
  <si>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</si>
  <si>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</si>
  <si>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</si>
  <si>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</si>
  <si>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</si>
  <si>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</si>
  <si>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</si>
  <si>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</si>
  <si>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</si>
  <si>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</si>
  <si>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</si>
  <si>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</si>
  <si>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</si>
  <si>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</si>
  <si>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</si>
  <si>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</si>
  <si>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</si>
  <si>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</si>
  <si>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</si>
  <si>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</si>
  <si>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</si>
  <si>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</si>
  <si>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</si>
  <si>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</si>
  <si>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</si>
  <si>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</si>
  <si>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</si>
  <si>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</si>
  <si>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</si>
  <si>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</si>
  <si>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</si>
  <si>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</si>
  <si>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</si>
  <si>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</si>
  <si>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</si>
  <si>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</si>
  <si>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</si>
  <si>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</si>
  <si>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</si>
  <si>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</si>
  <si>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</si>
  <si>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</si>
  <si>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</si>
  <si>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</si>
  <si>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</si>
  <si>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</si>
  <si>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</si>
  <si>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</si>
  <si>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</si>
  <si>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</si>
  <si>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</si>
  <si>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</si>
  <si>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</si>
  <si>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</si>
  <si>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</si>
  <si>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</si>
  <si>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</si>
  <si>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</si>
  <si>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</si>
  <si>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</si>
  <si>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</si>
  <si>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</si>
  <si>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</si>
  <si>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</si>
  <si>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</si>
  <si>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</si>
  <si>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</si>
  <si>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</si>
  <si>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</si>
  <si>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</si>
  <si>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</si>
  <si>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</si>
  <si>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</si>
  <si>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</si>
  <si>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</si>
  <si>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</si>
  <si>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</si>
  <si>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</si>
  <si>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</si>
  <si>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</si>
  <si>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</si>
  <si>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</si>
  <si>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</si>
  <si>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</si>
  <si>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</si>
  <si>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</si>
  <si>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</si>
  <si>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</si>
  <si>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</si>
  <si>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</si>
  <si>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</si>
  <si>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</si>
  <si>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</si>
  <si>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</si>
  <si>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</si>
  <si>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</si>
  <si>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</si>
  <si>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</si>
  <si>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</si>
  <si>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</si>
  <si>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</si>
  <si>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</si>
  <si>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</si>
  <si>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</si>
  <si>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</si>
  <si>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</si>
  <si>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</si>
  <si>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</si>
  <si>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</si>
  <si>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</si>
  <si>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</si>
  <si>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</si>
  <si>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</si>
  <si>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</si>
  <si>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</si>
  <si>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</si>
  <si>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</si>
  <si>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</si>
  <si>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</si>
  <si>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</si>
  <si>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</si>
  <si>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</si>
  <si>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</si>
  <si>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</si>
  <si>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</si>
  <si>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</si>
  <si>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</si>
  <si>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</si>
  <si>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</si>
  <si>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</si>
  <si>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</si>
  <si>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</si>
  <si>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</si>
  <si>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</si>
  <si>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</si>
  <si>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</si>
  <si>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</si>
  <si>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</si>
  <si>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</si>
  <si>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</si>
  <si>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</si>
  <si>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</si>
  <si>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</si>
  <si>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</si>
  <si>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</si>
  <si>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</si>
  <si>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</si>
  <si>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</si>
  <si>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</si>
  <si>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</si>
  <si>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</si>
  <si>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</si>
  <si>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</si>
  <si>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</si>
  <si>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</si>
  <si>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</si>
  <si>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</si>
  <si>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</si>
  <si>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</si>
  <si>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</si>
  <si>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</si>
  <si>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</si>
  <si>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</si>
  <si>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</si>
  <si>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</si>
  <si>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</si>
  <si>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</si>
  <si>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</si>
  <si>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</si>
  <si>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</si>
  <si>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</si>
  <si>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</si>
  <si>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</si>
  <si>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</si>
  <si>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</si>
  <si>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</si>
  <si>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</si>
  <si>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</si>
  <si>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</si>
  <si>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</si>
  <si>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</si>
  <si>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</si>
  <si>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</si>
  <si>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</si>
  <si>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</si>
  <si>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</si>
  <si>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</si>
  <si>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</si>
  <si>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</si>
  <si>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</si>
  <si>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</si>
  <si>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</si>
  <si>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</si>
  <si>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</si>
  <si>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</si>
  <si>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</si>
  <si>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</si>
  <si>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</si>
  <si>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</si>
  <si>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</si>
  <si>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</si>
  <si>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</si>
  <si>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</si>
  <si>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</si>
  <si>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</si>
  <si>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</si>
  <si>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</si>
  <si>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</si>
  <si>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</si>
  <si>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</si>
  <si>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</si>
  <si>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</si>
  <si>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</si>
  <si>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</si>
  <si>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</si>
  <si>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</si>
  <si>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</si>
  <si>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</si>
  <si>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</si>
  <si>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</si>
  <si>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</si>
  <si>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</si>
  <si>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</si>
  <si>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</si>
  <si>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</si>
  <si>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</si>
  <si>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</si>
  <si>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</si>
  <si>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</si>
  <si>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</si>
  <si>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</si>
  <si>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</si>
  <si>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</si>
  <si>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</si>
  <si>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</si>
  <si>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</si>
  <si>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</si>
  <si>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</si>
  <si>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</si>
  <si>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</si>
  <si>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</si>
  <si>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</si>
  <si>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</si>
  <si>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</si>
  <si>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</si>
  <si>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</si>
  <si>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</si>
  <si>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</si>
  <si>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</si>
  <si>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</si>
  <si>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</si>
  <si>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</si>
  <si>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</si>
  <si>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</si>
  <si>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</si>
  <si>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</si>
  <si>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</si>
  <si>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</si>
  <si>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</si>
  <si>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</si>
  <si>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</si>
  <si>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</si>
  <si>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</si>
  <si>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</si>
  <si>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</si>
  <si>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</si>
  <si>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</si>
  <si>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</si>
  <si>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</si>
  <si>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</si>
  <si>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</si>
  <si>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</si>
  <si>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</si>
  <si>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</si>
  <si>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</si>
  <si>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</si>
  <si>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</si>
  <si>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</si>
  <si>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</si>
  <si>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</si>
  <si>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</si>
  <si>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</si>
  <si>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</si>
  <si>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</si>
  <si>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</si>
  <si>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</si>
  <si>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</si>
  <si>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</si>
  <si>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</si>
  <si>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</si>
  <si>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</si>
  <si>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</si>
  <si>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</si>
  <si>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</si>
  <si>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</si>
  <si>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</si>
  <si>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</si>
  <si>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</si>
  <si>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</si>
  <si>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</si>
  <si>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</si>
  <si>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</si>
  <si>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</si>
  <si>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</si>
  <si>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</si>
  <si>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</si>
  <si>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</si>
  <si>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</si>
  <si>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</si>
  <si>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</si>
  <si>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</si>
  <si>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</si>
  <si>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</si>
  <si>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</si>
  <si>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</si>
  <si>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</si>
  <si>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</si>
  <si>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</si>
  <si>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</si>
  <si>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</si>
  <si>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</si>
  <si>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</si>
  <si>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</si>
  <si>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</si>
  <si>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</si>
  <si>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</si>
  <si>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</si>
  <si>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</si>
  <si>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</si>
  <si>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</si>
  <si>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</si>
  <si>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</si>
  <si>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</si>
  <si>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</si>
  <si>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</si>
  <si>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</si>
  <si>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</si>
  <si>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</si>
  <si>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</si>
  <si>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</si>
  <si>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</si>
  <si>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</si>
  <si>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</si>
  <si>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</si>
  <si>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</si>
  <si>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</si>
  <si>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</si>
  <si>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</si>
  <si>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</si>
  <si>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</si>
  <si>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</si>
  <si>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</si>
  <si>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</si>
  <si>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</si>
  <si>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</si>
  <si>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</si>
  <si>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</si>
  <si>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</si>
  <si>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</si>
  <si>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</si>
  <si>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</si>
  <si>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</si>
  <si>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</si>
  <si>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</si>
  <si>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</si>
  <si>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</si>
  <si>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</si>
  <si>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</si>
  <si>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</si>
  <si>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</si>
  <si>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</si>
  <si>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</si>
  <si>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</si>
  <si>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</si>
  <si>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</si>
  <si>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</si>
  <si>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</si>
  <si>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</si>
  <si>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</si>
  <si>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</si>
  <si>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</si>
  <si>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</si>
  <si>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</si>
  <si>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</si>
  <si>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</si>
  <si>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</si>
  <si>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</si>
  <si>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</si>
  <si>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</si>
  <si>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</si>
  <si>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</si>
  <si>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</si>
  <si>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</si>
  <si>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</si>
  <si>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</si>
  <si>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</si>
  <si>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</si>
  <si>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</si>
  <si>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</si>
  <si>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</si>
  <si>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</si>
  <si>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</si>
  <si>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</si>
  <si>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</si>
  <si>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</si>
  <si>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</si>
  <si>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</si>
  <si>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</si>
  <si>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</si>
  <si>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</si>
  <si>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</si>
  <si>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</si>
  <si>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</si>
  <si>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</si>
  <si>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</si>
  <si>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</si>
  <si>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</si>
  <si>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</si>
  <si>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</si>
  <si>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</si>
  <si>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</si>
  <si>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</si>
  <si>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</si>
  <si>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</si>
  <si>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</si>
  <si>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</si>
  <si>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</si>
  <si>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</si>
  <si>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</si>
  <si>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</si>
  <si>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</si>
  <si>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</si>
  <si>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</si>
  <si>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</si>
  <si>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</si>
  <si>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</si>
  <si>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</si>
  <si>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</si>
  <si>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</si>
  <si>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</si>
  <si>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</si>
  <si>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</si>
  <si>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</si>
  <si>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</si>
  <si>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</si>
  <si>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</si>
  <si>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</si>
  <si>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</si>
  <si>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</si>
  <si>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</si>
  <si>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</si>
  <si>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</si>
  <si>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</si>
  <si>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</si>
  <si>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</si>
  <si>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</si>
  <si>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</si>
  <si>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</si>
  <si>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</si>
  <si>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</si>
  <si>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</si>
  <si>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</si>
  <si>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</si>
  <si>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</si>
  <si>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</si>
  <si>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</si>
  <si>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</si>
  <si>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</si>
  <si>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</si>
  <si>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</si>
  <si>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</si>
  <si>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</si>
  <si>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</si>
  <si>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</si>
  <si>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</si>
  <si>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</si>
  <si>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</si>
  <si>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</si>
  <si>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</si>
  <si>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</si>
  <si>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</si>
  <si>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</si>
  <si>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</si>
  <si>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</si>
  <si>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</si>
  <si>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</si>
  <si>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</si>
  <si>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</si>
  <si>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</si>
  <si>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</si>
  <si>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</si>
  <si>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</si>
  <si>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</si>
  <si>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</si>
  <si>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</si>
  <si>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</si>
  <si>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</si>
  <si>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</si>
  <si>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</si>
  <si>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</si>
  <si>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</si>
  <si>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</si>
  <si>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</si>
  <si>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</si>
  <si>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</si>
  <si>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</si>
  <si>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</si>
  <si>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</si>
  <si>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</si>
  <si>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</si>
  <si>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</si>
  <si>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</si>
  <si>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</si>
  <si>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</si>
  <si>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</si>
  <si>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</si>
  <si>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</si>
  <si>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</si>
  <si>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</si>
  <si>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</si>
  <si>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</si>
  <si>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</si>
  <si>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</si>
  <si>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</si>
  <si>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</si>
  <si>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</si>
  <si>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</si>
  <si>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</si>
  <si>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</si>
  <si>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</si>
  <si>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</si>
  <si>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</si>
  <si>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</si>
  <si>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</si>
  <si>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</si>
  <si>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</si>
  <si>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</si>
  <si>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</si>
  <si>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</si>
  <si>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</si>
  <si>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</si>
  <si>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</si>
  <si>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</si>
  <si>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</si>
  <si>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</si>
  <si>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</si>
  <si>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</si>
  <si>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</si>
  <si>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</si>
  <si>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</si>
  <si>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</si>
  <si>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</si>
  <si>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</si>
  <si>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</si>
  <si>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</si>
  <si>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</si>
  <si>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</si>
  <si>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</si>
  <si>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</si>
  <si>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</si>
  <si>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</si>
  <si>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</si>
  <si>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</si>
  <si>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</si>
  <si>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</si>
  <si>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</si>
  <si>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</si>
  <si>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</si>
  <si>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</si>
  <si>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</si>
  <si>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</si>
  <si>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</si>
  <si>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</si>
  <si>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</si>
  <si>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</si>
  <si>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</si>
  <si>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</si>
  <si>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</si>
  <si>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</si>
  <si>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</si>
  <si>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</si>
  <si>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</si>
  <si>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</si>
  <si>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</si>
  <si>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</si>
  <si>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</si>
  <si>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</si>
  <si>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</si>
  <si>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</si>
  <si>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</si>
  <si>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</si>
  <si>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</si>
  <si>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</si>
  <si>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</si>
  <si>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</si>
  <si>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</si>
  <si>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</si>
  <si>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</si>
  <si>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</si>
  <si>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</si>
  <si>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</si>
  <si>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</si>
  <si>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</si>
  <si>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</si>
  <si>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</si>
  <si>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</si>
  <si>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</si>
  <si>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</si>
  <si>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</si>
  <si>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</si>
  <si>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</si>
  <si>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</si>
  <si>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</si>
  <si>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</si>
  <si>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</si>
  <si>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</si>
  <si>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</si>
  <si>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</si>
  <si>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</si>
  <si>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</si>
  <si>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</si>
  <si>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</si>
  <si>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</si>
  <si>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</si>
  <si>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</si>
  <si>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</si>
  <si>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</si>
  <si>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</si>
  <si>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</si>
  <si>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</si>
  <si>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</si>
  <si>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</si>
  <si>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</si>
  <si>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</si>
  <si>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</si>
  <si>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</si>
  <si>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</si>
  <si>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</si>
  <si>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</si>
  <si>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</si>
  <si>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</si>
  <si>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</si>
  <si>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</si>
  <si>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</si>
  <si>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</si>
  <si>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</si>
  <si>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</si>
  <si>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</si>
  <si>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</si>
  <si>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</si>
  <si>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</si>
  <si>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</si>
  <si>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</si>
  <si>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</si>
  <si>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</si>
  <si>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</si>
  <si>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</si>
  <si>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</si>
  <si>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</si>
  <si>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</si>
  <si>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</si>
  <si>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</si>
  <si>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</si>
  <si>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</si>
  <si>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</si>
  <si>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</si>
  <si>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</si>
  <si>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</si>
  <si>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</si>
  <si>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</si>
  <si>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</si>
  <si>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</si>
  <si>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</si>
  <si>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</si>
  <si>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</si>
  <si>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</si>
  <si>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</si>
  <si>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</si>
  <si>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</si>
  <si>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</si>
  <si>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</si>
  <si>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</si>
  <si>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</si>
  <si>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</si>
  <si>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</si>
  <si>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</si>
  <si>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</si>
  <si>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</si>
  <si>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</si>
  <si>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</si>
  <si>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</si>
  <si>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</si>
  <si>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</si>
  <si>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</si>
  <si>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</si>
  <si>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</si>
  <si>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</si>
  <si>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</si>
  <si>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</si>
  <si>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</si>
  <si>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</si>
  <si>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</si>
  <si>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</si>
  <si>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</si>
  <si>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</si>
  <si>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</si>
  <si>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</si>
  <si>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</si>
  <si>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</si>
  <si>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</si>
  <si>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</si>
  <si>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</si>
  <si>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</si>
  <si>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</si>
  <si>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</si>
  <si>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</si>
  <si>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</si>
  <si>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</si>
  <si>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</si>
  <si>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</si>
  <si>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</si>
  <si>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</si>
  <si>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</si>
  <si>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</si>
  <si>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</si>
  <si>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</si>
  <si>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</si>
  <si>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</si>
  <si>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</si>
  <si>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</si>
  <si>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</si>
  <si>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</si>
  <si>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</si>
  <si>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</si>
  <si>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</si>
  <si>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</si>
  <si>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</si>
  <si>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</si>
  <si>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</si>
  <si>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</si>
  <si>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</si>
  <si>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</si>
  <si>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</si>
  <si>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</si>
  <si>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</si>
  <si>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</si>
  <si>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</si>
  <si>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</si>
  <si>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</si>
  <si>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</si>
  <si>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</si>
  <si>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</si>
  <si>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</si>
  <si>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</si>
  <si>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</si>
  <si>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</si>
  <si>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</si>
  <si>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</si>
  <si>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</si>
  <si>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</si>
  <si>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</si>
  <si>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</si>
  <si>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</si>
  <si>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</si>
  <si>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</si>
  <si>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</si>
  <si>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</si>
  <si>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</si>
  <si>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</si>
  <si>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</si>
  <si>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</si>
  <si>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</si>
  <si>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</si>
  <si>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</si>
  <si>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</si>
  <si>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</si>
  <si>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</si>
  <si>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</si>
  <si>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</si>
  <si>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</si>
  <si>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</si>
  <si>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</si>
  <si>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</si>
  <si>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</si>
  <si>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</si>
  <si>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</si>
  <si>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</si>
  <si>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</si>
  <si>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</si>
  <si>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</si>
  <si>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</si>
  <si>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</si>
  <si>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</si>
  <si>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</si>
  <si>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</si>
  <si>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</si>
  <si>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</si>
  <si>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</si>
  <si>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</si>
  <si>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</si>
  <si>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</si>
  <si>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</si>
  <si>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</si>
  <si>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</si>
  <si>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</si>
  <si>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</si>
  <si>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</si>
  <si>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</si>
  <si>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</si>
  <si>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</si>
  <si>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</si>
  <si>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</si>
  <si>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</si>
  <si>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</si>
  <si>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</si>
  <si>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</si>
  <si>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</si>
  <si>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</si>
  <si>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</si>
  <si>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</si>
  <si>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</si>
  <si>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</si>
  <si>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</si>
  <si>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</si>
  <si>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</si>
  <si>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</si>
  <si>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</si>
  <si>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</si>
  <si>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</si>
  <si>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</si>
  <si>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</si>
  <si>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</si>
  <si>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</si>
  <si>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</si>
  <si>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</si>
  <si>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</si>
  <si>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</si>
  <si>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</si>
  <si>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</si>
  <si>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</si>
  <si>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</si>
  <si>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</si>
  <si>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</si>
  <si>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</si>
  <si>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</si>
  <si>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</si>
  <si>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</si>
  <si>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</si>
  <si>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</si>
  <si>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</si>
  <si>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</si>
  <si>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</si>
  <si>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</si>
  <si>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</si>
  <si>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</si>
  <si>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</si>
  <si>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</si>
  <si>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</si>
  <si>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</si>
  <si>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</si>
  <si>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</si>
  <si>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</si>
  <si>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</si>
  <si>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</si>
  <si>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</si>
  <si>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</si>
  <si>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</si>
  <si>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</si>
  <si>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</si>
  <si>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</si>
  <si>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</si>
  <si>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</si>
  <si>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</si>
  <si>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</si>
  <si>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</si>
  <si>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</si>
  <si>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</si>
  <si>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</si>
  <si>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</si>
  <si>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</si>
  <si>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</si>
  <si>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</si>
  <si>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</si>
  <si>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</si>
  <si>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</si>
  <si>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</si>
  <si>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</si>
  <si>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</si>
  <si>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</si>
  <si>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</si>
  <si>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</si>
  <si>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</si>
  <si>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</si>
  <si>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</si>
  <si>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</si>
  <si>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</si>
  <si>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</si>
  <si>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</si>
  <si>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</si>
  <si>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</si>
  <si>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</si>
  <si>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</si>
  <si>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</si>
  <si>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</si>
  <si>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</si>
  <si>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</si>
  <si>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</si>
  <si>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</si>
  <si>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</si>
  <si>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</si>
  <si>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</si>
  <si>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</si>
  <si>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</si>
  <si>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</si>
  <si>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</si>
  <si>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</si>
  <si>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</si>
  <si>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</si>
  <si>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</si>
  <si>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</si>
  <si>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</si>
  <si>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</si>
  <si>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</si>
  <si>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</si>
  <si>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</si>
  <si>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</si>
  <si>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</si>
  <si>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</si>
  <si>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</si>
  <si>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</si>
  <si>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</si>
  <si>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</si>
  <si>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</si>
  <si>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</si>
  <si>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</si>
  <si>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</si>
  <si>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</si>
  <si>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</si>
  <si>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</si>
  <si>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</si>
  <si>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</si>
  <si>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</si>
  <si>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</si>
  <si>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</si>
  <si>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</si>
  <si>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</si>
  <si>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</si>
  <si>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</si>
  <si>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</si>
  <si>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</si>
  <si>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</si>
  <si>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</si>
  <si>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</si>
  <si>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</si>
  <si>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</si>
  <si>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</si>
  <si>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</si>
  <si>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</si>
  <si>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</si>
  <si>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</si>
  <si>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</si>
  <si>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</si>
  <si>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</si>
  <si>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</si>
  <si>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</si>
  <si>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</si>
  <si>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</si>
  <si>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</si>
  <si>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</si>
  <si>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</si>
  <si>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</si>
  <si>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</si>
  <si>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</si>
  <si>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</si>
  <si>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</si>
  <si>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</si>
  <si>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</si>
  <si>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</si>
  <si>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</si>
  <si>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</si>
  <si>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</si>
  <si>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</si>
  <si>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</si>
  <si>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</si>
  <si>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</si>
  <si>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</si>
  <si>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</si>
  <si>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</si>
  <si>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</si>
  <si>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</si>
  <si>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</si>
  <si>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</si>
  <si>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</si>
  <si>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</si>
  <si>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</si>
  <si>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</si>
  <si>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</si>
  <si>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</si>
  <si>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</si>
  <si>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</si>
  <si>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</si>
  <si>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</si>
  <si>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</si>
  <si>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</si>
  <si>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</si>
  <si>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</si>
  <si>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</si>
  <si>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</si>
  <si>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</si>
  <si>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</si>
  <si>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</si>
  <si>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</si>
  <si>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</si>
  <si>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</si>
  <si>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</si>
  <si>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</si>
  <si>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</si>
  <si>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</si>
  <si>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</si>
  <si>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</si>
  <si>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</si>
  <si>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</si>
  <si>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</si>
  <si>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</si>
  <si>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</si>
  <si>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</si>
  <si>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</si>
  <si>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</si>
  <si>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</si>
  <si>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</si>
  <si>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</si>
  <si>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</si>
  <si>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</si>
  <si>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</si>
  <si>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</si>
  <si>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</si>
  <si>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</si>
  <si>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</si>
  <si>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</si>
  <si>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</si>
  <si>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</si>
  <si>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</si>
  <si>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</si>
  <si>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</si>
  <si>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</si>
  <si>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</si>
  <si>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</si>
  <si>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</si>
  <si>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</si>
  <si>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</si>
  <si>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</si>
  <si>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</si>
  <si>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</si>
  <si>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</si>
  <si>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</si>
  <si>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</si>
  <si>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</si>
  <si>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</si>
  <si>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</si>
  <si>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</si>
  <si>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</si>
  <si>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</si>
  <si>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</si>
  <si>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</si>
  <si>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</si>
  <si>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</si>
  <si>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</si>
  <si>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</si>
  <si>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</si>
  <si>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</si>
  <si>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</si>
  <si>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</si>
  <si>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</si>
  <si>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</si>
  <si>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</si>
  <si>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</si>
  <si>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</si>
  <si>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</si>
  <si>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</si>
  <si>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</si>
  <si>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</si>
  <si>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</si>
  <si>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</si>
  <si>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</si>
  <si>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</si>
  <si>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</si>
  <si>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</si>
  <si>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</si>
  <si>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</si>
  <si>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</si>
  <si>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</si>
  <si>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</si>
  <si>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</si>
  <si>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</si>
  <si>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</si>
  <si>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</si>
  <si>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</si>
  <si>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</si>
  <si>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</si>
  <si>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</si>
  <si>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</si>
  <si>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</si>
  <si>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</si>
  <si>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</si>
  <si>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</si>
  <si>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</si>
  <si>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</si>
  <si>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</si>
  <si>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</si>
  <si>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</si>
  <si>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</si>
  <si>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</si>
  <si>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</si>
  <si>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</si>
  <si>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</si>
  <si>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</si>
  <si>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</si>
  <si>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</si>
  <si>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</si>
  <si>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</si>
  <si>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</si>
  <si>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</si>
  <si>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</si>
  <si>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</si>
  <si>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</si>
  <si>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</si>
  <si>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</si>
  <si>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</si>
  <si>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</si>
  <si>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</si>
  <si>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</si>
  <si>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</si>
  <si>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</si>
  <si>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</si>
  <si>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</si>
  <si>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</si>
  <si>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</si>
  <si>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</si>
  <si>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</si>
  <si>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</si>
  <si>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</si>
  <si>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</si>
  <si>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</si>
  <si>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</si>
  <si>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</si>
  <si>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</si>
  <si>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</si>
  <si>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</si>
  <si>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</si>
  <si>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</si>
  <si>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</si>
  <si>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</si>
  <si>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</si>
  <si>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</si>
  <si>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</si>
  <si>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</si>
  <si>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</si>
  <si>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</si>
  <si>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</si>
  <si>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</si>
  <si>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</si>
  <si>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</si>
  <si>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</si>
  <si>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</si>
  <si>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</si>
  <si>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</si>
  <si>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</si>
  <si>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</si>
  <si>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</si>
  <si>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</si>
  <si>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</si>
  <si>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</si>
  <si>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</si>
  <si>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</si>
  <si>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</si>
  <si>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</si>
  <si>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</si>
  <si>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</si>
  <si>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</si>
  <si>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</si>
  <si>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</si>
  <si>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</si>
  <si>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</si>
  <si>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</si>
  <si>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</si>
  <si>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</si>
  <si>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</si>
  <si>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</si>
  <si>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</si>
  <si>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</si>
  <si>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</si>
  <si>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</si>
  <si>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</si>
  <si>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</si>
  <si>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</si>
  <si>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</si>
  <si>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</si>
  <si>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</si>
  <si>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</si>
  <si>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</si>
  <si>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</si>
  <si>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</si>
  <si>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</si>
  <si>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</si>
  <si>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</si>
  <si>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</si>
  <si>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</si>
  <si>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</si>
  <si>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</si>
  <si>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</si>
  <si>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</si>
  <si>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</si>
  <si>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</si>
  <si>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</si>
  <si>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</si>
  <si>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</si>
  <si>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</si>
  <si>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</si>
  <si>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</si>
  <si>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</si>
  <si>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</si>
  <si>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</si>
  <si>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</si>
  <si>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</si>
  <si>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</si>
  <si>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</si>
  <si>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</si>
  <si>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</si>
  <si>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</si>
  <si>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</si>
  <si>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</si>
  <si>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</si>
  <si>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</si>
  <si>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</si>
  <si>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</si>
  <si>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</si>
  <si>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</si>
  <si>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</si>
  <si>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</si>
  <si>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</si>
  <si>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</si>
  <si>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</si>
  <si>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</si>
  <si>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</si>
  <si>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</si>
  <si>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</si>
  <si>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</si>
  <si>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</si>
  <si>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</si>
  <si>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</si>
  <si>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</si>
  <si>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</si>
  <si>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</si>
  <si>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</si>
  <si>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</si>
  <si>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</si>
  <si>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</si>
  <si>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</si>
  <si>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</si>
  <si>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</si>
  <si>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</si>
  <si>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</si>
  <si>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</si>
  <si>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</si>
  <si>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</si>
  <si>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</si>
  <si>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</si>
  <si>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</si>
  <si>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</si>
  <si>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</si>
  <si>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</si>
  <si>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</si>
  <si>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</si>
  <si>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</si>
  <si>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</si>
  <si>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</si>
  <si>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</si>
  <si>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</si>
  <si>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</si>
  <si>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</si>
  <si>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</si>
  <si>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</si>
  <si>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</si>
  <si>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</si>
  <si>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</si>
  <si>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</si>
  <si>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</si>
  <si>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</si>
  <si>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</si>
  <si>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</si>
  <si>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</si>
  <si>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</si>
  <si>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</si>
  <si>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</si>
  <si>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</si>
  <si>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</si>
  <si>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</si>
  <si>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</si>
  <si>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</si>
  <si>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</si>
  <si>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</si>
  <si>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</si>
  <si>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</si>
  <si>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</si>
  <si>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</si>
  <si>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</si>
  <si>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</si>
  <si>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</si>
  <si>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</si>
  <si>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</si>
  <si>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</si>
  <si>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</si>
  <si>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</si>
  <si>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</si>
  <si>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</si>
  <si>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</si>
  <si>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</si>
  <si>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</si>
  <si>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</si>
  <si>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</si>
  <si>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</si>
  <si>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</si>
  <si>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</si>
  <si>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</si>
  <si>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</si>
  <si>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</si>
  <si>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</si>
  <si>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</si>
  <si>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</si>
  <si>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</si>
  <si>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</si>
  <si>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</si>
  <si>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</si>
  <si>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</si>
  <si>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</si>
  <si>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</si>
  <si>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</si>
  <si>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</si>
  <si>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</si>
  <si>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</si>
  <si>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</si>
  <si>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</si>
  <si>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</si>
  <si>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</si>
  <si>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</si>
  <si>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</si>
  <si>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</si>
  <si>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</si>
  <si>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</si>
  <si>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</si>
  <si>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</si>
  <si>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</si>
  <si>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</si>
  <si>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</si>
  <si>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</si>
  <si>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</si>
  <si>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</si>
  <si>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</si>
  <si>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</si>
  <si>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</si>
  <si>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</si>
  <si>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</si>
  <si>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</si>
  <si>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</si>
  <si>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</si>
  <si>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</si>
  <si>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</si>
  <si>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</si>
  <si>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</si>
  <si>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</si>
  <si>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</si>
  <si>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</si>
  <si>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</si>
  <si>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</si>
  <si>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</si>
  <si>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</si>
  <si>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</si>
  <si>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</si>
  <si>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</si>
  <si>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</si>
  <si>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</si>
  <si>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</si>
  <si>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</si>
  <si>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</si>
  <si>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</si>
  <si>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</si>
  <si>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</si>
  <si>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</si>
  <si>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</si>
  <si>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</si>
  <si>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</si>
  <si>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</si>
  <si>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</si>
  <si>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</si>
  <si>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</si>
  <si>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</si>
  <si>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</si>
  <si>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</si>
  <si>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</si>
  <si>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</si>
  <si>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</si>
  <si>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</si>
  <si>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</si>
  <si>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</si>
  <si>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</si>
  <si>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</si>
  <si>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</si>
  <si>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</si>
  <si>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</si>
  <si>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</si>
  <si>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</si>
  <si>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</si>
  <si>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</si>
  <si>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</si>
  <si>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</si>
  <si>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</si>
  <si>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</si>
  <si>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</si>
  <si>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</si>
  <si>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</si>
  <si>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</si>
  <si>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</si>
  <si>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</si>
  <si>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</si>
  <si>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</si>
  <si>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</si>
  <si>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</si>
  <si>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</si>
  <si>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</si>
  <si>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</si>
  <si>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</si>
  <si>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</si>
  <si>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</si>
  <si>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</si>
  <si>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</si>
  <si>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</si>
  <si>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</si>
  <si>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</si>
  <si>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</si>
  <si>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</si>
  <si>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</si>
  <si>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</si>
  <si>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</si>
  <si>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</si>
  <si>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</si>
  <si>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</si>
  <si>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</si>
  <si>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</si>
  <si>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</si>
  <si>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</si>
  <si>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</si>
  <si>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</si>
  <si>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</si>
  <si>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</si>
  <si>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</si>
  <si>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</si>
  <si>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</si>
  <si>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</si>
  <si>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</si>
  <si>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</si>
  <si>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</si>
  <si>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</si>
  <si>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</si>
  <si>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</si>
  <si>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</si>
  <si>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</si>
  <si>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</si>
  <si>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</si>
  <si>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</si>
  <si>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</si>
  <si>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</si>
  <si>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</si>
  <si>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</si>
  <si>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</si>
  <si>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</si>
  <si>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</si>
  <si>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</si>
  <si>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</si>
  <si>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</si>
  <si>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</si>
  <si>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</si>
  <si>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</si>
  <si>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</si>
  <si>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</si>
  <si>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</si>
  <si>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</si>
  <si>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</si>
  <si>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</si>
  <si>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</si>
  <si>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</si>
  <si>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</si>
  <si>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</si>
  <si>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</si>
  <si>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</si>
  <si>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</si>
  <si>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</si>
  <si>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</si>
  <si>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</si>
  <si>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</si>
  <si>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</si>
  <si>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</si>
  <si>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</si>
  <si>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</si>
  <si>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</si>
  <si>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</si>
  <si>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</si>
  <si>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</si>
  <si>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</si>
  <si>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</si>
  <si>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</si>
  <si>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</si>
  <si>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</si>
  <si>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</si>
  <si>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</si>
  <si>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</si>
  <si>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</si>
  <si>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</si>
  <si>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</si>
  <si>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</si>
  <si>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</si>
  <si>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</si>
  <si>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</si>
  <si>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</si>
  <si>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</si>
  <si>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</si>
  <si>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</si>
  <si>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</si>
  <si>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</si>
  <si>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</si>
  <si>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</si>
  <si>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</si>
  <si>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</si>
  <si>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</si>
  <si>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</si>
  <si>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</si>
  <si>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</si>
  <si>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</si>
  <si>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</si>
  <si>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</si>
  <si>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</si>
  <si>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</si>
  <si>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</si>
  <si>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</si>
  <si>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</si>
  <si>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</si>
  <si>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</si>
  <si>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</si>
  <si>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</si>
  <si>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</si>
  <si>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</si>
  <si>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</si>
  <si>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</si>
  <si>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</si>
  <si>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</si>
  <si>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</si>
  <si>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</si>
  <si>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</si>
  <si>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</si>
  <si>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</si>
  <si>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</si>
  <si>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</si>
  <si>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</si>
  <si>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</si>
  <si>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</si>
  <si>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</si>
  <si>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</si>
  <si>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</si>
  <si>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</si>
  <si>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</si>
  <si>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</si>
  <si>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</si>
  <si>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</si>
  <si>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</si>
  <si>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</si>
  <si>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</si>
  <si>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</si>
  <si>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</si>
  <si>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</si>
  <si>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</si>
  <si>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</si>
  <si>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</si>
  <si>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</si>
  <si>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</si>
  <si>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</si>
  <si>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</si>
  <si>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</si>
  <si>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</si>
  <si>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</si>
  <si>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</si>
  <si>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</si>
  <si>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</si>
  <si>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</si>
  <si>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</si>
  <si>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</si>
  <si>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</si>
  <si>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</si>
  <si>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</si>
  <si>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</si>
  <si>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</si>
  <si>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</si>
  <si>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</si>
  <si>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</si>
  <si>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</si>
  <si>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</si>
  <si>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</si>
  <si>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</si>
  <si>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</si>
  <si>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</si>
  <si>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</si>
  <si>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</si>
  <si>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</si>
  <si>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</si>
  <si>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</si>
  <si>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</si>
  <si>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</si>
  <si>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</si>
  <si>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</si>
  <si>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</si>
  <si>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</si>
  <si>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</si>
  <si>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</si>
  <si>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</si>
  <si>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</si>
  <si>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</si>
  <si>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</si>
  <si>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</si>
  <si>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</si>
  <si>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</si>
  <si>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</si>
  <si>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</si>
  <si>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</si>
  <si>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</si>
  <si>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</si>
  <si>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</si>
  <si>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</si>
  <si>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</si>
  <si>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</si>
  <si>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</si>
  <si>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</si>
  <si>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</si>
  <si>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</si>
  <si>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</si>
  <si>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</si>
  <si>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</si>
  <si>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</si>
  <si>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</si>
  <si>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</si>
  <si>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</si>
  <si>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</si>
  <si>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</si>
  <si>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</si>
  <si>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</si>
  <si>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</si>
  <si>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</si>
  <si>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</si>
  <si>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</si>
  <si>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</si>
  <si>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</si>
  <si>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</si>
  <si>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</si>
  <si>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</si>
  <si>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</si>
  <si>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</si>
  <si>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</si>
  <si>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</si>
  <si>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</si>
  <si>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</si>
  <si>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</si>
  <si>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</si>
  <si>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</si>
  <si>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</si>
  <si>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</si>
  <si>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</si>
  <si>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</si>
  <si>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</si>
  <si>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</si>
  <si>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</si>
  <si>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</si>
  <si>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</si>
  <si>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</si>
  <si>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</si>
  <si>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</si>
  <si>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</si>
  <si>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</si>
  <si>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</si>
  <si>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</si>
  <si>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</si>
  <si>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</si>
  <si>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</si>
  <si>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</si>
  <si>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</si>
  <si>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</si>
  <si>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</si>
  <si>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</si>
  <si>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</si>
  <si>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</si>
  <si>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</si>
  <si>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</si>
  <si>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</si>
  <si>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</si>
  <si>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</si>
  <si>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</si>
  <si>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</si>
  <si>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</si>
  <si>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</si>
  <si>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</si>
  <si>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</si>
  <si>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</si>
  <si>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</si>
  <si>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</si>
  <si>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</si>
  <si>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</si>
  <si>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</si>
  <si>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</si>
  <si>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</si>
  <si>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</si>
  <si>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</si>
  <si>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</si>
  <si>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</si>
  <si>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</si>
  <si>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</si>
  <si>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</si>
  <si>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</si>
  <si>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</si>
  <si>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</si>
  <si>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</si>
  <si>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</si>
  <si>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</si>
  <si>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</si>
  <si>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</si>
  <si>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</si>
  <si>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</si>
  <si>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</si>
  <si>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</si>
  <si>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</si>
  <si>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</si>
  <si>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</si>
  <si>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</si>
  <si>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</si>
  <si>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</si>
  <si>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</si>
  <si>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</si>
  <si>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</si>
  <si>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</si>
  <si>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</si>
  <si>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</si>
  <si>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</si>
  <si>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</si>
  <si>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</si>
  <si>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</si>
  <si>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</si>
  <si>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</si>
  <si>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</si>
  <si>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</si>
  <si>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</si>
  <si>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</si>
  <si>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</si>
  <si>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</si>
  <si>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</si>
  <si>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</si>
  <si>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</si>
  <si>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</si>
  <si>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</si>
  <si>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</si>
  <si>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</si>
  <si>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</si>
  <si>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</si>
  <si>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</si>
  <si>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</si>
  <si>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</si>
  <si>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</si>
  <si>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</si>
  <si>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</si>
  <si>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</si>
  <si>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</si>
  <si>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</si>
  <si>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</si>
  <si>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</si>
  <si>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</si>
  <si>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</si>
  <si>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</si>
  <si>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</si>
  <si>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</si>
  <si>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</si>
  <si>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</si>
  <si>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</si>
  <si>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</si>
  <si>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</si>
  <si>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</si>
  <si>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</si>
  <si>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</si>
  <si>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</si>
  <si>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</si>
  <si>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</si>
  <si>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</si>
  <si>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</si>
  <si>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</si>
  <si>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</si>
  <si>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</si>
  <si>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</si>
  <si>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</si>
  <si>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</si>
  <si>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</si>
  <si>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</si>
  <si>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</si>
  <si>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</si>
  <si>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</si>
  <si>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</si>
  <si>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</si>
  <si>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</si>
  <si>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</si>
  <si>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</si>
  <si>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</si>
  <si>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</si>
  <si>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</si>
  <si>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</si>
  <si>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</si>
  <si>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</si>
  <si>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</si>
  <si>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</si>
  <si>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</si>
  <si>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</si>
  <si>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</si>
  <si>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</si>
  <si>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</si>
  <si>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</si>
  <si>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</si>
  <si>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</si>
  <si>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</si>
  <si>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</si>
  <si>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</si>
  <si>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</si>
  <si>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</si>
  <si>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</si>
  <si>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</si>
  <si>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</si>
  <si>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</si>
  <si>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</si>
  <si>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</si>
  <si>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</si>
  <si>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</si>
  <si>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</si>
  <si>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</si>
  <si>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</si>
  <si>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</si>
  <si>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</si>
  <si>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</si>
  <si>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</si>
  <si>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</si>
  <si>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</si>
  <si>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</si>
  <si>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</si>
  <si>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</si>
  <si>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</si>
  <si>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</si>
  <si>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</si>
  <si>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</si>
  <si>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</si>
  <si>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</si>
  <si>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</si>
  <si>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</si>
  <si>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</si>
  <si>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</si>
  <si>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</si>
  <si>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</si>
  <si>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</si>
  <si>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</si>
  <si>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</si>
  <si>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</si>
  <si>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</si>
  <si>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</si>
  <si>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</si>
  <si>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</si>
  <si>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</si>
  <si>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</si>
  <si>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</si>
  <si>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</si>
  <si>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</si>
  <si>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</si>
  <si>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</si>
  <si>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</si>
  <si>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</si>
  <si>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</si>
  <si>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</si>
  <si>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</si>
  <si>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</si>
  <si>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</si>
  <si>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</si>
  <si>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</si>
  <si>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</si>
  <si>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</si>
  <si>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</si>
  <si>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</si>
  <si>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</si>
  <si>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</si>
  <si>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</si>
  <si>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</si>
  <si>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</si>
  <si>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</si>
  <si>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</si>
  <si>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</si>
  <si>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</si>
  <si>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</si>
  <si>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</si>
  <si>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</si>
  <si>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</si>
  <si>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</si>
  <si>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</si>
  <si>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</si>
  <si>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</si>
  <si>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</si>
  <si>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</si>
  <si>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</si>
  <si>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</si>
  <si>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</si>
  <si>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</si>
  <si>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</si>
  <si>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</si>
  <si>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</si>
  <si>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</si>
  <si>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</si>
  <si>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</si>
  <si>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</si>
  <si>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</si>
  <si>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</si>
  <si>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</si>
  <si>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</si>
  <si>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</si>
  <si>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</si>
  <si>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</si>
  <si>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</si>
  <si>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</si>
  <si>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</si>
  <si>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</si>
  <si>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</si>
  <si>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</si>
  <si>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</si>
  <si>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</si>
  <si>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</si>
  <si>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</si>
  <si>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</si>
  <si>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</si>
  <si>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</si>
  <si>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</si>
  <si>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</si>
  <si>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</si>
  <si>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</si>
  <si>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</si>
  <si>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</si>
  <si>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</si>
  <si>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</si>
  <si>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</si>
  <si>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</si>
  <si>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</si>
  <si>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</si>
  <si>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</si>
  <si>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</si>
  <si>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</si>
  <si>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</si>
  <si>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</si>
  <si>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</si>
  <si>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</si>
  <si>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</si>
  <si>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</si>
  <si>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</si>
  <si>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</si>
  <si>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</si>
  <si>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</si>
  <si>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</si>
  <si>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</si>
  <si>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</si>
  <si>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</si>
  <si>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</si>
  <si>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</si>
  <si>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</si>
  <si>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</si>
  <si>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</si>
  <si>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</si>
  <si>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</si>
  <si>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</si>
  <si>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</si>
  <si>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</si>
  <si>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</si>
  <si>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</si>
  <si>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</si>
  <si>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</si>
  <si>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</si>
  <si>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</si>
  <si>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</si>
  <si>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</si>
  <si>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</si>
  <si>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</si>
  <si>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</si>
  <si>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</si>
  <si>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</si>
  <si>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</si>
  <si>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</si>
  <si>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</si>
  <si>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</si>
  <si>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</si>
  <si>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</si>
  <si>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</si>
  <si>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</si>
  <si>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</si>
  <si>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</si>
  <si>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</si>
  <si>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</si>
  <si>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</si>
  <si>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</si>
  <si>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</si>
  <si>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</si>
  <si>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</si>
  <si>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</si>
  <si>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</si>
  <si>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</si>
  <si>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</si>
  <si>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</si>
  <si>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</si>
  <si>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</si>
  <si>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</si>
  <si>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</si>
  <si>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</si>
  <si>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</si>
  <si>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</si>
  <si>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</si>
  <si>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</si>
  <si>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</si>
  <si>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</si>
  <si>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</si>
  <si>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</si>
  <si>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</si>
  <si>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</si>
  <si>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</si>
  <si>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</si>
  <si>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</si>
  <si>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</si>
  <si>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</si>
  <si>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</si>
  <si>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</si>
  <si>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</si>
  <si>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</si>
  <si>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</si>
  <si>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</si>
  <si>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</si>
  <si>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</si>
  <si>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</si>
  <si>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</si>
  <si>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</si>
  <si>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</si>
  <si>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</si>
  <si>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</si>
  <si>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</si>
  <si>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</si>
  <si>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</si>
  <si>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</si>
  <si>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</si>
  <si>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</si>
  <si>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</si>
  <si>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</si>
  <si>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</si>
  <si>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</si>
  <si>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</si>
  <si>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</si>
  <si>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</si>
  <si>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</si>
  <si>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</si>
  <si>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</si>
  <si>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</si>
  <si>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</si>
  <si>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</si>
  <si>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</si>
  <si>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</si>
  <si>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</si>
  <si>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</si>
  <si>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</si>
  <si>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</si>
  <si>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</si>
  <si>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</si>
  <si>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</si>
  <si>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</si>
  <si>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</si>
  <si>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</si>
  <si>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</si>
  <si>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</si>
  <si>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</si>
  <si>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</si>
  <si>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</si>
  <si>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</si>
  <si>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</si>
  <si>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</si>
  <si>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</si>
  <si>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</si>
  <si>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</si>
  <si>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</si>
  <si>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</si>
  <si>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</si>
  <si>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</si>
  <si>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</si>
  <si>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</si>
  <si>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</si>
  <si>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</si>
  <si>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</si>
  <si>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</si>
  <si>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</si>
  <si>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</si>
  <si>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</si>
  <si>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</si>
  <si>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</si>
  <si>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</si>
  <si>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</si>
  <si>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</si>
  <si>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</si>
  <si>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</si>
  <si>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</si>
  <si>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</si>
  <si>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</si>
  <si>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</si>
  <si>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</si>
  <si>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</si>
  <si>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</si>
  <si>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</si>
  <si>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</si>
  <si>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</si>
  <si>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</si>
  <si>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</si>
  <si>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</si>
  <si>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</si>
  <si>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</si>
  <si>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</si>
  <si>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</si>
  <si>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</si>
  <si>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</si>
  <si>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</si>
  <si>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</si>
  <si>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</si>
  <si>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</si>
  <si>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</si>
  <si>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</si>
  <si>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</si>
  <si>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</si>
  <si>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</si>
  <si>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</si>
  <si>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</si>
  <si>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</si>
  <si>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</si>
  <si>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</si>
  <si>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</si>
  <si>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</si>
  <si>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</si>
  <si>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</si>
  <si>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</si>
  <si>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</si>
  <si>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</si>
  <si>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</si>
  <si>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</si>
  <si>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</si>
  <si>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</si>
  <si>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</si>
  <si>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</si>
  <si>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</si>
  <si>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</si>
  <si>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</si>
  <si>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</si>
  <si>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</si>
  <si>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</si>
  <si>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</si>
  <si>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</si>
  <si>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</si>
  <si>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</si>
  <si>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</si>
  <si>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</si>
  <si>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</si>
  <si>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</si>
  <si>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</si>
  <si>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</si>
  <si>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</si>
  <si>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</si>
  <si>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</si>
  <si>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</si>
  <si>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</si>
  <si>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</si>
  <si>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</si>
  <si>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</si>
  <si>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</si>
  <si>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</si>
  <si>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</si>
  <si>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</si>
  <si>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</si>
  <si>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</si>
  <si>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</si>
  <si>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</si>
  <si>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</si>
  <si>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</si>
  <si>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</si>
  <si>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</si>
  <si>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</si>
  <si>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</si>
  <si>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</si>
  <si>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</si>
  <si>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</si>
  <si>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</si>
  <si>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</si>
  <si>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</si>
  <si>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</si>
  <si>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</si>
  <si>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</si>
  <si>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</si>
  <si>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</si>
  <si>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</si>
  <si>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</si>
  <si>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</si>
  <si>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</si>
  <si>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</si>
  <si>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</si>
  <si>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</si>
  <si>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</si>
  <si>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</si>
  <si>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</si>
  <si>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</si>
  <si>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</si>
  <si>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</si>
  <si>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</si>
  <si>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</si>
  <si>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</si>
  <si>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</si>
  <si>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</si>
  <si>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</si>
  <si>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</si>
  <si>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</si>
  <si>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</si>
  <si>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</si>
  <si>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</si>
  <si>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</si>
  <si>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</si>
  <si>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</si>
  <si>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</si>
  <si>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</si>
  <si>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</si>
  <si>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</si>
  <si>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</si>
  <si>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</si>
  <si>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</si>
  <si>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</si>
  <si>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</si>
  <si>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</si>
  <si>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</si>
  <si>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</si>
  <si>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</si>
  <si>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</si>
  <si>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</si>
  <si>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</si>
  <si>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</si>
  <si>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</si>
  <si>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</si>
  <si>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</si>
  <si>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</si>
  <si>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</si>
  <si>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</si>
  <si>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</si>
  <si>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</si>
  <si>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</si>
  <si>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</si>
  <si>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</si>
  <si>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</si>
  <si>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</si>
  <si>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</si>
  <si>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</si>
  <si>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</si>
  <si>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</si>
  <si>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</si>
  <si>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</si>
  <si>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</si>
  <si>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</si>
  <si>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</si>
  <si>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</si>
  <si>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</si>
  <si>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</si>
  <si>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</si>
  <si>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</si>
  <si>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</si>
  <si>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</si>
  <si>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</si>
  <si>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</si>
  <si>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</si>
  <si>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</si>
  <si>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</si>
  <si>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</si>
  <si>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</si>
  <si>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</si>
  <si>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</si>
  <si>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</si>
  <si>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</si>
  <si>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</si>
  <si>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</si>
  <si>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</si>
  <si>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</si>
  <si>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</si>
  <si>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</si>
  <si>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</si>
  <si>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</si>
  <si>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</si>
  <si>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</si>
  <si>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</si>
  <si>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</si>
  <si>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</si>
  <si>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</si>
  <si>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</si>
  <si>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</si>
  <si>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</si>
  <si>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</si>
  <si>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</si>
  <si>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</si>
  <si>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</si>
  <si>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</si>
  <si>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</si>
  <si>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</si>
  <si>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</si>
  <si>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</si>
  <si>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</si>
  <si>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</si>
  <si>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</si>
  <si>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</si>
  <si>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</si>
  <si>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</si>
  <si>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</si>
  <si>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</si>
  <si>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</si>
  <si>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</si>
  <si>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</si>
  <si>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</si>
  <si>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</si>
  <si>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</si>
  <si>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</si>
  <si>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</si>
  <si>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</si>
  <si>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</si>
  <si>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</si>
  <si>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</si>
  <si>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</si>
  <si>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</si>
  <si>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</si>
  <si>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</si>
  <si>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</si>
  <si>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</si>
  <si>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</si>
  <si>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</si>
  <si>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</si>
  <si>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</si>
  <si>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</si>
  <si>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</si>
  <si>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</si>
  <si>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</si>
  <si>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</si>
  <si>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</si>
  <si>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</si>
  <si>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</si>
  <si>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</si>
  <si>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</si>
  <si>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</si>
  <si>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</si>
  <si>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</si>
  <si>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</si>
  <si>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</si>
  <si>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</si>
  <si>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</si>
  <si>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</si>
  <si>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</si>
  <si>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</si>
  <si>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</si>
  <si>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</si>
  <si>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</si>
  <si>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</si>
  <si>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</si>
  <si>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</si>
  <si>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</si>
  <si>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</si>
  <si>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</si>
  <si>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</si>
  <si>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</si>
  <si>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</si>
  <si>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</si>
  <si>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</si>
  <si>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</si>
  <si>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</si>
  <si>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</si>
  <si>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</si>
  <si>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</si>
  <si>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</si>
  <si>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</si>
  <si>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</si>
  <si>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</si>
  <si>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</si>
  <si>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</si>
  <si>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</si>
  <si>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</si>
  <si>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</si>
  <si>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</si>
  <si>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</si>
  <si>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</si>
  <si>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</si>
  <si>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</si>
  <si>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</si>
  <si>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</si>
  <si>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</si>
  <si>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</si>
  <si>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</si>
  <si>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</si>
  <si>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</si>
  <si>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</si>
  <si>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</si>
  <si>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</si>
  <si>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</si>
  <si>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</si>
  <si>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</si>
  <si>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</si>
  <si>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</si>
  <si>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</si>
  <si>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</si>
  <si>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</si>
  <si>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</si>
  <si>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</si>
  <si>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</si>
  <si>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</si>
  <si>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</si>
  <si>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</si>
  <si>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</si>
  <si>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</si>
  <si>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</si>
  <si>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</si>
  <si>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</si>
  <si>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</si>
  <si>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</si>
  <si>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</si>
  <si>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</si>
  <si>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</si>
  <si>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</si>
  <si>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</si>
  <si>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</si>
  <si>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</si>
  <si>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</si>
  <si>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</si>
  <si>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</si>
  <si>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</si>
  <si>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</si>
  <si>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</si>
  <si>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</si>
  <si>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</si>
  <si>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</si>
  <si>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</si>
  <si>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</si>
  <si>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</si>
  <si>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</si>
  <si>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</si>
  <si>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</si>
  <si>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</si>
  <si>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</si>
  <si>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</si>
  <si>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</si>
  <si>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</si>
  <si>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</si>
  <si>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</si>
  <si>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</si>
  <si>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</si>
  <si>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</si>
  <si>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</si>
  <si>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</si>
  <si>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</si>
  <si>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</si>
  <si>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</si>
  <si>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</si>
  <si>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</si>
  <si>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</si>
  <si>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</si>
  <si>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</si>
  <si>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</si>
  <si>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</si>
  <si>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</si>
  <si>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</si>
  <si>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</si>
  <si>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</si>
  <si>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</si>
  <si>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</si>
  <si>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</si>
  <si>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</si>
  <si>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</si>
  <si>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</si>
  <si>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</si>
  <si>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</si>
  <si>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</si>
  <si>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</si>
  <si>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</si>
  <si>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</si>
  <si>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</si>
  <si>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</si>
  <si>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</si>
  <si>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</si>
  <si>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</si>
  <si>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</si>
  <si>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</si>
  <si>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</si>
  <si>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</si>
  <si>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</si>
  <si>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</si>
  <si>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</si>
  <si>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</si>
  <si>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</si>
  <si>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</si>
  <si>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</si>
  <si>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</si>
  <si>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</si>
  <si>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</si>
  <si>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</si>
  <si>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</si>
  <si>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</si>
  <si>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</si>
  <si>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</si>
  <si>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</si>
  <si>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</si>
  <si>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</si>
  <si>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</si>
  <si>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</si>
  <si>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</si>
  <si>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</si>
  <si>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</si>
  <si>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</si>
  <si>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</si>
  <si>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</si>
  <si>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</si>
  <si>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</si>
  <si>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</si>
  <si>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</si>
  <si>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</si>
  <si>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</si>
  <si>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</si>
  <si>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</si>
  <si>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</si>
  <si>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</si>
  <si>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</si>
  <si>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</si>
  <si>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</si>
  <si>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</si>
  <si>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</si>
  <si>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</si>
  <si>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</si>
  <si>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</si>
  <si>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</si>
  <si>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</si>
  <si>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</si>
  <si>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</si>
  <si>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</si>
  <si>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</si>
  <si>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</si>
  <si>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</si>
  <si>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</si>
  <si>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</si>
  <si>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</si>
  <si>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</si>
  <si>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</si>
  <si>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</si>
  <si>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</si>
  <si>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</si>
  <si>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</si>
  <si>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</si>
  <si>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</si>
  <si>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</si>
  <si>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</si>
  <si>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</si>
  <si>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</si>
  <si>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</si>
  <si>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</si>
  <si>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</si>
  <si>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</si>
  <si>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</si>
  <si>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</si>
  <si>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</si>
  <si>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</si>
  <si>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</si>
  <si>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</si>
  <si>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</si>
  <si>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</si>
  <si>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</si>
  <si>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</si>
  <si>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</si>
  <si>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</si>
  <si>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</si>
  <si>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</si>
  <si>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</si>
  <si>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</si>
  <si>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</si>
  <si>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</si>
  <si>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</si>
  <si>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</si>
  <si>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</si>
  <si>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</si>
  <si>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</si>
  <si>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</si>
  <si>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</si>
  <si>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</si>
  <si>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</si>
  <si>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</si>
  <si>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</si>
  <si>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</si>
  <si>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</si>
  <si>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</si>
  <si>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</si>
  <si>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</si>
  <si>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</si>
  <si>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</si>
  <si>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</si>
  <si>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</si>
  <si>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</si>
  <si>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</si>
  <si>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</si>
  <si>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</si>
  <si>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</si>
  <si>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</si>
  <si>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</si>
  <si>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</si>
  <si>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</si>
  <si>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</si>
  <si>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</si>
  <si>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</si>
  <si>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</si>
  <si>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</si>
  <si>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</si>
  <si>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</si>
  <si>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</si>
  <si>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</si>
  <si>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</si>
  <si>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</si>
  <si>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</si>
  <si>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</si>
  <si>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</si>
  <si>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</si>
  <si>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</si>
  <si>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</si>
  <si>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</si>
  <si>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</si>
  <si>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</si>
  <si>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</si>
  <si>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</si>
  <si>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</si>
  <si>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</si>
  <si>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</si>
  <si>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</si>
  <si>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</si>
  <si>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</si>
  <si>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</si>
  <si>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</si>
  <si>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</si>
  <si>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</si>
  <si>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</si>
  <si>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</si>
  <si>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</si>
  <si>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</si>
  <si>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</si>
  <si>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</si>
  <si>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</si>
  <si>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</si>
  <si>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</si>
  <si>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</si>
  <si>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</si>
  <si>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</si>
  <si>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</si>
  <si>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</si>
  <si>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</si>
  <si>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</si>
  <si>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</si>
  <si>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</si>
  <si>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</si>
  <si>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</si>
  <si>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</si>
  <si>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</si>
  <si>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</si>
  <si>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</si>
  <si>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</si>
  <si>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</si>
  <si>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</si>
  <si>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</si>
  <si>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</si>
  <si>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</si>
  <si>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</si>
  <si>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</si>
  <si>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</si>
  <si>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</si>
  <si>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</si>
  <si>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</si>
  <si>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</si>
  <si>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</si>
  <si>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</si>
  <si>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</si>
  <si>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</si>
  <si>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</si>
  <si>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</si>
  <si>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</si>
  <si>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</si>
  <si>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</si>
  <si>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</si>
  <si>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</si>
  <si>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</si>
  <si>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</si>
  <si>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</si>
  <si>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</si>
  <si>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</si>
  <si>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</si>
  <si>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</si>
  <si>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</si>
  <si>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</si>
  <si>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</si>
  <si>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</si>
  <si>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</si>
  <si>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</si>
  <si>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</si>
  <si>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</si>
  <si>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</si>
  <si>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</si>
  <si>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</si>
  <si>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</si>
  <si>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</si>
  <si>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</si>
  <si>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</si>
  <si>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</si>
  <si>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</si>
  <si>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</si>
  <si>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</si>
  <si>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</si>
  <si>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</si>
  <si>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</si>
  <si>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</si>
  <si>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</si>
  <si>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</si>
  <si>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</si>
  <si>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</si>
  <si>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</si>
  <si>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</si>
  <si>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</si>
  <si>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</si>
  <si>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</si>
  <si>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</si>
  <si>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</si>
  <si>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</si>
  <si>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</si>
  <si>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</si>
  <si>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</si>
  <si>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</si>
  <si>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</si>
  <si>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</si>
  <si>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</si>
  <si>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</si>
  <si>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</si>
  <si>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</si>
  <si>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</si>
  <si>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</si>
  <si>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</si>
  <si>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</si>
  <si>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</si>
  <si>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</si>
  <si>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</si>
  <si>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</si>
  <si>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</si>
  <si>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</si>
  <si>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</si>
  <si>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</si>
  <si>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</si>
  <si>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</si>
  <si>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</si>
  <si>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</si>
  <si>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</si>
  <si>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</si>
  <si>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</si>
  <si>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</si>
  <si>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</si>
  <si>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</si>
  <si>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</si>
  <si>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</si>
  <si>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</si>
  <si>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</si>
  <si>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</si>
  <si>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</si>
  <si>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</si>
  <si>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</si>
  <si>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</si>
  <si>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</si>
  <si>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</si>
  <si>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</si>
  <si>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</si>
  <si>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</si>
  <si>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</si>
  <si>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</si>
  <si>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</si>
  <si>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</si>
  <si>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</si>
  <si>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</si>
  <si>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</si>
  <si>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</si>
  <si>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</si>
  <si>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</si>
  <si>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</si>
  <si>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</si>
  <si>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</si>
  <si>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</si>
  <si>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</si>
  <si>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</si>
  <si>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</si>
  <si>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</si>
  <si>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</si>
  <si>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</si>
  <si>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</si>
  <si>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</si>
  <si>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</si>
  <si>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</si>
  <si>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</si>
  <si>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</si>
  <si>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</si>
  <si>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</si>
  <si>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</si>
  <si>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</si>
  <si>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</si>
  <si>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</si>
  <si>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</si>
  <si>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</si>
  <si>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</si>
  <si>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</si>
  <si>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</si>
  <si>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</si>
  <si>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</si>
  <si>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</si>
  <si>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</si>
  <si>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</si>
  <si>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</si>
  <si>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</si>
  <si>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</si>
  <si>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</si>
  <si>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</si>
  <si>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</si>
  <si>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</si>
  <si>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</si>
  <si>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</si>
  <si>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</si>
  <si>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</si>
  <si>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</si>
  <si>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</si>
  <si>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</si>
  <si>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</si>
  <si>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</si>
  <si>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</si>
  <si>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</si>
  <si>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</si>
  <si>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</si>
  <si>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</si>
  <si>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</si>
  <si>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</si>
  <si>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</si>
  <si>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</si>
  <si>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</si>
  <si>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</si>
  <si>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</si>
  <si>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</si>
  <si>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</si>
  <si>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</si>
  <si>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</si>
  <si>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</si>
  <si>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</si>
  <si>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</si>
  <si>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</si>
  <si>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</si>
  <si>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</si>
  <si>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</si>
  <si>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</si>
  <si>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</si>
  <si>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</si>
  <si>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</si>
  <si>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</si>
  <si>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</si>
  <si>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</si>
  <si>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</si>
  <si>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</si>
  <si>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</si>
  <si>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</si>
  <si>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</si>
  <si>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</si>
  <si>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</si>
  <si>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</si>
  <si>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</si>
  <si>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</si>
  <si>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</si>
  <si>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</si>
  <si>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</si>
  <si>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</si>
  <si>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</si>
  <si>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</si>
  <si>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</si>
  <si>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</si>
  <si>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</si>
  <si>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</si>
  <si>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</si>
  <si>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</si>
  <si>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</si>
  <si>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</si>
  <si>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</si>
  <si>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</si>
  <si>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</si>
  <si>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</si>
  <si>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</si>
  <si>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</si>
  <si>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</si>
  <si>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</si>
  <si>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</si>
  <si>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</si>
  <si>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</si>
  <si>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</si>
  <si>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</si>
  <si>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</si>
  <si>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</si>
  <si>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</si>
  <si>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</si>
  <si>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</si>
  <si>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</si>
  <si>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</si>
  <si>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</si>
  <si>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</si>
  <si>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</si>
  <si>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</si>
  <si>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</si>
  <si>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</si>
  <si>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</si>
  <si>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</si>
  <si>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</si>
  <si>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</si>
  <si>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</si>
  <si>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</si>
  <si>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</si>
  <si>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</si>
  <si>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</si>
  <si>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</si>
  <si>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</si>
  <si>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</si>
  <si>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</si>
  <si>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</si>
  <si>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</si>
  <si>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</si>
  <si>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</si>
  <si>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</si>
  <si>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</si>
  <si>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</si>
  <si>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</si>
  <si>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</si>
  <si>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</si>
  <si>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</si>
  <si>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</si>
  <si>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</si>
  <si>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</si>
  <si>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</si>
  <si>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</si>
  <si>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</si>
  <si>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</si>
  <si>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</si>
  <si>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</si>
  <si>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</si>
  <si>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</si>
  <si>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</si>
  <si>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</si>
  <si>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</si>
  <si>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</si>
  <si>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</si>
  <si>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</si>
  <si>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</si>
  <si>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</si>
  <si>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</si>
  <si>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</si>
  <si>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</si>
  <si>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</si>
  <si>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</si>
  <si>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</si>
  <si>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</si>
  <si>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</si>
  <si>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</si>
  <si>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</si>
  <si>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</si>
  <si>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</si>
  <si>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</si>
  <si>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</si>
  <si>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</si>
  <si>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</si>
  <si>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</si>
  <si>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</si>
  <si>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</si>
  <si>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</si>
  <si>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</si>
  <si>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</si>
  <si>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</si>
  <si>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</si>
  <si>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</si>
  <si>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</si>
  <si>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</si>
  <si>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</si>
  <si>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</si>
  <si>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</si>
  <si>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</si>
  <si>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</si>
  <si>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</si>
  <si>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</si>
  <si>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</si>
  <si>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</si>
  <si>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</si>
  <si>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</si>
  <si>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</si>
  <si>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</si>
  <si>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</si>
  <si>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</si>
  <si>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</si>
  <si>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</si>
  <si>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</si>
  <si>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</si>
  <si>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</si>
  <si>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</si>
  <si>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</si>
  <si>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</si>
  <si>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</si>
  <si>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</si>
  <si>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</si>
  <si>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</si>
  <si>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</si>
  <si>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</si>
  <si>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</si>
  <si>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</si>
  <si>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</si>
  <si>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</si>
  <si>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</si>
  <si>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</si>
  <si>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</si>
  <si>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</si>
  <si>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</si>
  <si>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</si>
  <si>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</si>
  <si>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</si>
  <si>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</si>
  <si>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</si>
  <si>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</si>
  <si>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</si>
  <si>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</si>
  <si>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</si>
  <si>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</si>
  <si>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</si>
  <si>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</si>
  <si>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</si>
  <si>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</si>
  <si>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</si>
  <si>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</si>
  <si>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</si>
  <si>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</si>
  <si>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</si>
  <si>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</si>
  <si>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</si>
  <si>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</si>
  <si>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</si>
  <si>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</si>
  <si>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</si>
  <si>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</si>
  <si>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</si>
  <si>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</si>
  <si>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</si>
  <si>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</si>
  <si>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</si>
  <si>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</si>
  <si>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</si>
  <si>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</si>
  <si>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</si>
  <si>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</si>
  <si>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</si>
  <si>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</si>
  <si>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</si>
  <si>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</si>
  <si>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</si>
  <si>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</si>
  <si>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</si>
  <si>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</si>
  <si>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</si>
  <si>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</si>
  <si>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</si>
  <si>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</si>
  <si>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</si>
  <si>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</si>
  <si>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</si>
  <si>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</si>
  <si>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</si>
  <si>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</si>
  <si>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</si>
  <si>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</si>
  <si>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</si>
  <si>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</si>
  <si>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</si>
  <si>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</si>
  <si>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</si>
  <si>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</si>
  <si>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</si>
  <si>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</si>
  <si>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</si>
  <si>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</si>
  <si>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</si>
  <si>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</si>
  <si>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</si>
  <si>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</si>
  <si>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</si>
  <si>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</si>
  <si>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</si>
  <si>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</si>
  <si>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</si>
  <si>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</si>
  <si>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</si>
  <si>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</si>
  <si>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</si>
  <si>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</si>
  <si>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</si>
  <si>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</si>
  <si>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</si>
  <si>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</si>
  <si>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</si>
  <si>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</si>
  <si>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</si>
  <si>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</si>
  <si>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</si>
  <si>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</si>
  <si>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</si>
  <si>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</si>
  <si>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</si>
  <si>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</si>
  <si>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</si>
  <si>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</si>
  <si>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</si>
  <si>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</si>
  <si>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</si>
  <si>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</si>
  <si>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</si>
  <si>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</si>
  <si>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</si>
  <si>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</si>
  <si>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</si>
  <si>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</si>
  <si>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</si>
  <si>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</si>
  <si>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</si>
  <si>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</si>
  <si>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</si>
  <si>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</si>
  <si>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</si>
  <si>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</si>
  <si>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</si>
  <si>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</si>
  <si>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</si>
  <si>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</si>
  <si>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</si>
  <si>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</si>
  <si>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</si>
  <si>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</si>
  <si>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</si>
  <si>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</si>
  <si>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</si>
  <si>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</si>
  <si>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</si>
  <si>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</si>
  <si>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</si>
  <si>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</si>
  <si>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</si>
  <si>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</si>
  <si>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</si>
  <si>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</si>
  <si>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</si>
  <si>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</si>
  <si>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</si>
  <si>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</si>
  <si>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</si>
  <si>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</si>
  <si>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</si>
  <si>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</si>
  <si>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</si>
  <si>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</si>
  <si>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</si>
  <si>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</si>
  <si>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</si>
  <si>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</si>
  <si>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</si>
  <si>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</si>
  <si>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</si>
  <si>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</si>
  <si>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</si>
  <si>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</si>
  <si>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</si>
  <si>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</si>
  <si>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</si>
  <si>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</si>
  <si>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</si>
  <si>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</si>
  <si>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</si>
  <si>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</si>
  <si>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</si>
  <si>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</si>
  <si>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</si>
  <si>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</si>
  <si>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</si>
  <si>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</si>
  <si>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</si>
  <si>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</si>
  <si>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</si>
  <si>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</si>
  <si>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</si>
  <si>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</si>
  <si>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</si>
  <si>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</si>
  <si>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</si>
  <si>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</si>
  <si>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</si>
  <si>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</si>
  <si>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</si>
  <si>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</si>
  <si>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</si>
  <si>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</si>
  <si>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</si>
  <si>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</si>
  <si>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</si>
  <si>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</si>
  <si>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</si>
  <si>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</si>
  <si>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</si>
  <si>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</si>
  <si>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</si>
  <si>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</si>
  <si>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</si>
  <si>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</si>
  <si>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</si>
  <si>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</si>
  <si>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</si>
  <si>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</si>
  <si>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</si>
  <si>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</si>
  <si>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</si>
  <si>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</si>
  <si>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</si>
  <si>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</si>
  <si>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</si>
  <si>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</si>
  <si>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</si>
  <si>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</si>
  <si>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</si>
  <si>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</si>
  <si>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</si>
  <si>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</si>
  <si>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</si>
  <si>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</si>
  <si>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</si>
  <si>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</si>
  <si>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</si>
  <si>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</si>
  <si>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</si>
  <si>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</si>
  <si>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</si>
  <si>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</si>
  <si>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</si>
  <si>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</si>
  <si>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</si>
  <si>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</si>
  <si>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</si>
  <si>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</si>
  <si>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</si>
  <si>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</si>
  <si>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</si>
  <si>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</si>
  <si>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</si>
  <si>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</si>
  <si>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</si>
  <si>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</si>
  <si>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</si>
  <si>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</si>
  <si>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</si>
  <si>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</si>
  <si>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</si>
  <si>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</si>
  <si>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</si>
  <si>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</si>
  <si>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</si>
  <si>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</si>
  <si>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</si>
  <si>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</si>
  <si>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</si>
  <si>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</si>
  <si>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</si>
  <si>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</si>
  <si>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</si>
  <si>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</si>
  <si>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</si>
  <si>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</si>
  <si>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</si>
  <si>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</si>
  <si>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</si>
  <si>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</si>
  <si>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</si>
  <si>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</si>
  <si>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</si>
  <si>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</si>
  <si>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</si>
  <si>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</si>
  <si>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</si>
  <si>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</si>
  <si>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</si>
  <si>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</si>
  <si>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</si>
  <si>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</si>
  <si>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</si>
  <si>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</si>
  <si>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</si>
  <si>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</si>
  <si>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</si>
  <si>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</si>
  <si>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</si>
  <si>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</si>
  <si>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</si>
  <si>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</si>
  <si>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</si>
  <si>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</si>
  <si>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</si>
  <si>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</si>
  <si>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</si>
  <si>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</si>
  <si>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</si>
  <si>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</si>
  <si>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</si>
  <si>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</si>
  <si>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</si>
  <si>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</si>
  <si>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</si>
  <si>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</si>
  <si>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</si>
  <si>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</si>
  <si>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</si>
  <si>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</si>
  <si>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</si>
  <si>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</si>
  <si>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</si>
  <si>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</si>
  <si>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</si>
  <si>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</si>
  <si>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</si>
  <si>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</si>
  <si>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</si>
  <si>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</si>
  <si>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</si>
  <si>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</si>
  <si>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</si>
  <si>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</si>
  <si>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</si>
  <si>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</si>
  <si>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</si>
  <si>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</si>
  <si>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</si>
  <si>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</si>
  <si>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</si>
  <si>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</si>
  <si>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</si>
  <si>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</si>
  <si>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</si>
  <si>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</si>
  <si>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</si>
  <si>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</si>
  <si>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</si>
  <si>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</si>
  <si>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</si>
  <si>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</si>
  <si>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</si>
  <si>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</si>
  <si>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</si>
  <si>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</si>
  <si>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</si>
  <si>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</si>
  <si>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</si>
  <si>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</si>
  <si>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</si>
  <si>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</si>
  <si>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</si>
  <si>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</si>
  <si>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</si>
  <si>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</si>
  <si>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</si>
  <si>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</si>
  <si>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</si>
  <si>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</si>
  <si>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</si>
  <si>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</si>
  <si>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</si>
  <si>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</si>
  <si>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</si>
  <si>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</si>
  <si>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</si>
  <si>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</si>
  <si>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</si>
  <si>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</si>
  <si>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</si>
  <si>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</si>
  <si>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</si>
  <si>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</si>
  <si>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</si>
  <si>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</si>
  <si>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</si>
  <si>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</si>
  <si>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</si>
  <si>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</si>
  <si>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</si>
  <si>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</si>
  <si>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</si>
  <si>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</si>
  <si>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</si>
  <si>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</si>
  <si>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</si>
  <si>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</si>
  <si>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</si>
  <si>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</si>
  <si>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</si>
  <si>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</si>
  <si>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</si>
  <si>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</si>
  <si>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</si>
  <si>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</si>
  <si>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</si>
  <si>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</si>
  <si>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</si>
  <si>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</si>
  <si>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</si>
  <si>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</si>
  <si>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</si>
  <si>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</si>
  <si>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</si>
  <si>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</si>
  <si>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</si>
  <si>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</si>
  <si>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</si>
  <si>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</si>
  <si>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</si>
  <si>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</si>
  <si>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</si>
  <si>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</si>
  <si>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</si>
  <si>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</si>
  <si>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</si>
  <si>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</si>
  <si>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</si>
  <si>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</si>
  <si>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</si>
  <si>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</si>
  <si>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</si>
  <si>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</si>
  <si>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</si>
  <si>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</si>
  <si>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</si>
  <si>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</si>
  <si>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</si>
  <si>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</si>
  <si>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</si>
  <si>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</si>
  <si>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</si>
  <si>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</si>
  <si>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</si>
  <si>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</si>
  <si>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</si>
  <si>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</si>
  <si>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</si>
  <si>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</si>
  <si>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</si>
  <si>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</si>
  <si>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</si>
  <si>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</si>
  <si>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</si>
  <si>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</si>
  <si>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</si>
  <si>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</si>
  <si>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</si>
  <si>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</si>
  <si>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</si>
  <si>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</si>
  <si>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</si>
  <si>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</si>
  <si>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</si>
  <si>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</si>
  <si>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</si>
  <si>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</si>
  <si>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</si>
  <si>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</si>
  <si>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</si>
  <si>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</si>
  <si>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</si>
  <si>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</si>
  <si>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</si>
  <si>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</si>
  <si>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</si>
  <si>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</si>
  <si>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</si>
  <si>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</si>
  <si>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</si>
  <si>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</si>
  <si>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</si>
  <si>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</si>
  <si>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</si>
  <si>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</si>
  <si>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</si>
  <si>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</si>
  <si>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</si>
  <si>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</si>
  <si>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</si>
  <si>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</si>
  <si>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</si>
  <si>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</si>
  <si>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</si>
  <si>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</si>
  <si>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</si>
  <si>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</si>
  <si>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</si>
  <si>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</si>
  <si>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</si>
  <si>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</si>
  <si>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</si>
  <si>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</si>
  <si>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</si>
  <si>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</si>
  <si>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</si>
  <si>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</si>
  <si>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</si>
  <si>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</si>
  <si>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</si>
  <si>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</si>
  <si>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</si>
  <si>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</si>
  <si>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</si>
  <si>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</si>
  <si>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</si>
  <si>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</si>
  <si>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</si>
  <si>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</si>
  <si>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</si>
  <si>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</si>
  <si>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</si>
  <si>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</si>
  <si>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</si>
  <si>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</si>
  <si>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</si>
  <si>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</si>
  <si>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</si>
  <si>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</si>
  <si>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</si>
  <si>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</si>
  <si>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</si>
  <si>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</si>
  <si>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</si>
  <si>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</si>
  <si>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</si>
  <si>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</si>
  <si>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</si>
  <si>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</si>
  <si>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</si>
  <si>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</si>
  <si>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</si>
  <si>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</si>
  <si>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</si>
  <si>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</si>
  <si>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</si>
  <si>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</si>
  <si>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</si>
  <si>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</si>
  <si>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</si>
  <si>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</si>
  <si>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</si>
  <si>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</si>
  <si>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</si>
  <si>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</si>
  <si>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</si>
  <si>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</si>
  <si>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</si>
  <si>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</si>
  <si>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</si>
  <si>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</si>
  <si>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</si>
  <si>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</si>
  <si>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</si>
  <si>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</si>
  <si>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</si>
  <si>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</si>
  <si>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</si>
  <si>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</si>
  <si>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</si>
  <si>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</si>
  <si>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</si>
  <si>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</si>
  <si>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</si>
  <si>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</si>
  <si>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</si>
  <si>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</si>
  <si>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</si>
  <si>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</si>
  <si>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</si>
  <si>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</si>
  <si>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</si>
  <si>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</si>
  <si>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</si>
  <si>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</si>
  <si>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</si>
  <si>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</si>
  <si>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</si>
  <si>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</si>
  <si>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</si>
  <si>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</si>
  <si>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</si>
  <si>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</si>
  <si>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</si>
  <si>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</si>
  <si>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</si>
  <si>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</si>
  <si>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</si>
  <si>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</si>
  <si>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</si>
  <si>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</si>
  <si>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</si>
  <si>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</si>
  <si>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</si>
  <si>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</si>
  <si>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</si>
  <si>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</si>
  <si>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</si>
  <si>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</si>
  <si>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</si>
  <si>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</si>
  <si>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</si>
  <si>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</si>
  <si>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</si>
  <si>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</si>
  <si>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</si>
  <si>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</si>
  <si>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</si>
  <si>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</si>
  <si>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</si>
  <si>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</si>
  <si>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</si>
  <si>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</si>
  <si>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</si>
  <si>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</si>
  <si>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</si>
  <si>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</si>
  <si>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</si>
  <si>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</si>
  <si>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</si>
  <si>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</si>
  <si>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</si>
  <si>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</si>
  <si>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</si>
  <si>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</si>
  <si>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</si>
  <si>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</si>
  <si>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</si>
  <si>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</si>
  <si>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</si>
  <si>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</si>
  <si>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</si>
  <si>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</si>
  <si>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</si>
  <si>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</si>
  <si>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</si>
  <si>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</si>
  <si>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</si>
  <si>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</si>
  <si>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</si>
  <si>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</si>
  <si>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</si>
  <si>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</si>
  <si>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</si>
  <si>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</si>
  <si>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</si>
  <si>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</si>
  <si>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</si>
  <si>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</si>
  <si>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</si>
  <si>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</si>
  <si>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</si>
  <si>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</si>
  <si>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</si>
  <si>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</si>
  <si>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</si>
  <si>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</si>
  <si>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</si>
  <si>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</si>
  <si>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</si>
  <si>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</si>
  <si>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</si>
  <si>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</si>
  <si>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</si>
  <si>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</si>
  <si>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</si>
  <si>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</si>
  <si>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</si>
  <si>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</si>
  <si>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</si>
  <si>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</si>
  <si>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</si>
  <si>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</si>
  <si>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</si>
  <si>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</si>
  <si>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</si>
  <si>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</si>
  <si>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</si>
  <si>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</si>
  <si>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</si>
  <si>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</si>
  <si>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</si>
  <si>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</si>
  <si>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</si>
  <si>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</si>
  <si>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</si>
  <si>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</si>
  <si>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</si>
  <si>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</si>
  <si>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</si>
  <si>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</si>
  <si>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</si>
  <si>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</si>
  <si>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</si>
  <si>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</si>
  <si>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</si>
  <si>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</si>
  <si>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</si>
  <si>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</si>
  <si>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</si>
  <si>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</si>
  <si>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</si>
  <si>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</si>
  <si>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</si>
  <si>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</si>
  <si>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</si>
  <si>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</si>
  <si>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</si>
  <si>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</si>
  <si>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</si>
  <si>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</si>
  <si>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</si>
  <si>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</si>
  <si>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</si>
  <si>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</si>
  <si>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</si>
  <si>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</si>
  <si>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</si>
  <si>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</si>
  <si>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</si>
  <si>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</si>
  <si>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</si>
  <si>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</si>
  <si>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</si>
  <si>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</si>
  <si>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</si>
  <si>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</si>
  <si>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</si>
  <si>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</si>
  <si>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</si>
  <si>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</si>
  <si>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</si>
  <si>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</si>
  <si>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</si>
  <si>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</si>
  <si>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</si>
  <si>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</si>
  <si>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</si>
  <si>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</si>
  <si>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</si>
  <si>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</si>
  <si>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</si>
  <si>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</si>
  <si>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</si>
  <si>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</si>
  <si>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</si>
  <si>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</si>
  <si>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</si>
  <si>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</si>
  <si>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</si>
  <si>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</si>
  <si>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</si>
  <si>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</si>
  <si>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</si>
  <si>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</si>
  <si>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</si>
  <si>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</si>
  <si>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</si>
  <si>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</si>
  <si>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</si>
  <si>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</si>
  <si>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</si>
  <si>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</si>
  <si>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</si>
  <si>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</si>
  <si>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</si>
  <si>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</si>
  <si>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</si>
  <si>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</si>
  <si>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</si>
  <si>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</si>
  <si>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</si>
  <si>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</si>
  <si>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</si>
  <si>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</si>
  <si>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</si>
  <si>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</si>
  <si>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</si>
  <si>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</si>
  <si>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</si>
  <si>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</si>
  <si>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</si>
  <si>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</si>
  <si>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</si>
  <si>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</si>
  <si>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</si>
  <si>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</si>
  <si>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</si>
  <si>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</si>
  <si>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</si>
  <si>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</si>
  <si>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</si>
  <si>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</si>
  <si>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</si>
  <si>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</si>
  <si>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</si>
  <si>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</si>
  <si>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</si>
  <si>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</si>
  <si>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</si>
  <si>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</si>
  <si>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</si>
  <si>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</si>
  <si>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</si>
  <si>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</si>
  <si>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</si>
  <si>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</si>
  <si>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</si>
  <si>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</si>
  <si>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</si>
  <si>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</si>
  <si>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</si>
  <si>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</si>
  <si>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</si>
  <si>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</si>
  <si>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</si>
  <si>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</si>
  <si>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</si>
  <si>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</si>
  <si>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</si>
  <si>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</si>
  <si>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</si>
  <si>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</si>
  <si>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</si>
  <si>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</si>
  <si>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</si>
  <si>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</si>
  <si>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</si>
  <si>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</si>
  <si>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</si>
  <si>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</si>
  <si>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</si>
  <si>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</si>
  <si>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</si>
  <si>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</si>
  <si>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</si>
  <si>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</si>
  <si>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</si>
  <si>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</si>
  <si>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</si>
  <si>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</si>
  <si>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</si>
  <si>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</si>
  <si>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</si>
  <si>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</si>
  <si>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</si>
  <si>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</si>
  <si>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</si>
  <si>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</si>
  <si>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</si>
  <si>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</si>
  <si>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</si>
  <si>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</si>
  <si>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</si>
  <si>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</si>
  <si>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</si>
  <si>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</si>
  <si>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</si>
  <si>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</si>
  <si>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</si>
  <si>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</si>
  <si>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</si>
  <si>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</si>
  <si>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</si>
  <si>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</si>
  <si>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</si>
  <si>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</si>
  <si>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</si>
  <si>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</si>
  <si>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</si>
  <si>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</si>
  <si>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</si>
  <si>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</si>
  <si>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</si>
  <si>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</si>
  <si>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</si>
  <si>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</si>
  <si>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</si>
  <si>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</si>
  <si>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</si>
  <si>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</si>
  <si>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</si>
  <si>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</si>
  <si>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</si>
  <si>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</si>
  <si>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</si>
  <si>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</si>
  <si>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</si>
  <si>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</si>
  <si>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</si>
  <si>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</si>
  <si>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</si>
  <si>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</si>
  <si>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</si>
  <si>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</si>
  <si>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</si>
  <si>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</si>
  <si>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</si>
  <si>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</si>
  <si>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</si>
  <si>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</si>
  <si>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</si>
  <si>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</si>
  <si>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</si>
  <si>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</si>
  <si>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</si>
  <si>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</si>
  <si>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</si>
  <si>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</si>
  <si>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</si>
  <si>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</si>
  <si>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</si>
  <si>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</si>
  <si>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</si>
  <si>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</si>
  <si>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</si>
  <si>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</si>
  <si>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</si>
  <si>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</si>
  <si>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</si>
  <si>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</si>
  <si>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</si>
  <si>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</si>
  <si>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</si>
  <si>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</si>
  <si>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</si>
  <si>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</si>
  <si>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</si>
  <si>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</si>
  <si>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</si>
  <si>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</si>
  <si>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</si>
  <si>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</si>
  <si>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</si>
  <si>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</si>
  <si>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</si>
  <si>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</si>
  <si>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</si>
  <si>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</si>
  <si>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</si>
  <si>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</si>
  <si>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</si>
  <si>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</si>
  <si>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</si>
  <si>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</si>
  <si>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</si>
  <si>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</si>
  <si>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</si>
  <si>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</si>
  <si>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</si>
  <si>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</si>
  <si>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</si>
  <si>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</si>
  <si>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</si>
  <si>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</si>
  <si>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</si>
  <si>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</si>
  <si>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</si>
  <si>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</si>
  <si>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</si>
  <si>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</si>
  <si>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</si>
  <si>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</si>
  <si>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</si>
  <si>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</si>
  <si>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</si>
  <si>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</si>
  <si>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</si>
  <si>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</si>
  <si>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</si>
  <si>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</si>
  <si>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</si>
  <si>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</si>
  <si>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</si>
  <si>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</si>
  <si>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</si>
  <si>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</si>
  <si>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</si>
  <si>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</si>
  <si>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</si>
  <si>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</si>
  <si>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</si>
  <si>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</si>
  <si>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</si>
  <si>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</si>
  <si>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</si>
  <si>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</si>
  <si>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</si>
  <si>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</si>
  <si>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</si>
  <si>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</si>
  <si>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</si>
  <si>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</si>
  <si>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</si>
  <si>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</si>
  <si>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</si>
  <si>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</si>
  <si>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</si>
  <si>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</si>
  <si>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</si>
  <si>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</si>
  <si>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</si>
  <si>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</si>
  <si>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</si>
  <si>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</si>
  <si>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</si>
  <si>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</si>
  <si>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</si>
  <si>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</si>
  <si>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</si>
  <si>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</si>
  <si>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</si>
  <si>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</si>
  <si>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</si>
  <si>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</si>
  <si>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</si>
  <si>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</si>
  <si>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</si>
  <si>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</si>
  <si>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</si>
  <si>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</si>
  <si>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</si>
  <si>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</si>
  <si>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</si>
  <si>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</si>
  <si>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</si>
  <si>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</si>
  <si>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</si>
  <si>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</si>
  <si>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</si>
  <si>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</si>
  <si>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</si>
  <si>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</si>
  <si>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</si>
  <si>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</si>
  <si>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</si>
  <si>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</si>
  <si>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</si>
  <si>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</si>
  <si>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</si>
  <si>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</si>
  <si>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</si>
  <si>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</si>
  <si>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</si>
  <si>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</si>
  <si>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</si>
  <si>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</si>
  <si>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</si>
  <si>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</si>
  <si>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</si>
  <si>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</si>
  <si>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</si>
  <si>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</si>
  <si>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</si>
  <si>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</si>
  <si>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</si>
  <si>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</si>
  <si>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</si>
  <si>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</si>
  <si>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</si>
  <si>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</si>
  <si>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</si>
  <si>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</si>
  <si>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</si>
  <si>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</si>
  <si>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</si>
  <si>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</si>
  <si>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</si>
  <si>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</si>
  <si>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</si>
  <si>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</si>
  <si>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</si>
  <si>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</si>
  <si>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</si>
  <si>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</si>
  <si>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</si>
  <si>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</si>
  <si>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</si>
  <si>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</si>
  <si>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</si>
  <si>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</si>
  <si>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</si>
  <si>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</si>
  <si>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</si>
  <si>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</si>
  <si>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</si>
  <si>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</si>
  <si>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</si>
  <si>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</si>
  <si>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</si>
  <si>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</si>
  <si>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</si>
  <si>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</si>
  <si>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</si>
  <si>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</si>
  <si>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</si>
  <si>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</si>
  <si>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</si>
  <si>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</si>
  <si>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</si>
  <si>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</si>
  <si>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</si>
  <si>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</si>
  <si>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</si>
  <si>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</si>
  <si>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</si>
  <si>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</si>
  <si>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</si>
  <si>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</si>
  <si>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</si>
  <si>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</si>
  <si>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</si>
  <si>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</si>
  <si>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</si>
  <si>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</si>
  <si>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</si>
  <si>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</si>
  <si>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</si>
  <si>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</si>
  <si>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</si>
  <si>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</si>
  <si>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</si>
  <si>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</si>
  <si>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</si>
  <si>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</si>
  <si>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</si>
  <si>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</si>
  <si>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</si>
  <si>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</si>
  <si>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</si>
  <si>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</si>
  <si>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</si>
  <si>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</si>
  <si>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</si>
  <si>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</si>
  <si>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</si>
  <si>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</si>
  <si>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</si>
  <si>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</si>
  <si>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</si>
  <si>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</si>
  <si>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</si>
  <si>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</si>
  <si>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</si>
  <si>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</si>
  <si>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</si>
  <si>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</si>
  <si>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</si>
  <si>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</si>
  <si>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</si>
  <si>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</si>
  <si>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</si>
  <si>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</si>
  <si>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</si>
  <si>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</si>
  <si>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</si>
  <si>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</si>
  <si>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</si>
  <si>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</si>
  <si>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</si>
  <si>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</si>
  <si>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</si>
  <si>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</si>
  <si>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</si>
  <si>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</si>
  <si>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</si>
  <si>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</si>
  <si>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</si>
  <si>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</si>
  <si>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</si>
  <si>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</si>
  <si>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</si>
  <si>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</si>
  <si>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</si>
  <si>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</si>
  <si>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</si>
  <si>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</si>
  <si>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</si>
  <si>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</si>
  <si>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</si>
  <si>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</si>
  <si>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</si>
  <si>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</si>
  <si>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</si>
  <si>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</si>
  <si>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</si>
  <si>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</si>
  <si>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</si>
  <si>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</si>
  <si>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</si>
  <si>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</si>
  <si>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</si>
  <si>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</si>
  <si>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</si>
  <si>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</si>
  <si>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</si>
  <si>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</si>
  <si>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</si>
  <si>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</si>
  <si>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</si>
  <si>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</si>
  <si>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</si>
  <si>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</si>
  <si>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</si>
  <si>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</si>
  <si>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</si>
  <si>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</si>
  <si>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</si>
  <si>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</si>
  <si>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</si>
  <si>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</si>
  <si>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</si>
  <si>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</si>
  <si>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</si>
  <si>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</si>
  <si>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</si>
  <si>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</si>
  <si>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</si>
  <si>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</si>
  <si>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</si>
  <si>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</si>
  <si>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</si>
  <si>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</si>
  <si>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</si>
  <si>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</si>
  <si>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</si>
  <si>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</si>
  <si>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</si>
  <si>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</si>
  <si>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</si>
  <si>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</si>
  <si>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</si>
  <si>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</si>
  <si>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</si>
  <si>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</si>
  <si>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</si>
  <si>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</si>
  <si>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</si>
  <si>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</si>
  <si>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</si>
  <si>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</si>
  <si>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</si>
  <si>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</si>
  <si>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</si>
  <si>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</si>
  <si>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</si>
  <si>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</si>
  <si>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</si>
  <si>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</si>
  <si>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</si>
  <si>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</si>
  <si>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</si>
  <si>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</si>
  <si>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</si>
  <si>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</si>
  <si>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</si>
  <si>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</si>
  <si>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</si>
  <si>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</si>
  <si>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</si>
  <si>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</si>
  <si>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</si>
  <si>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</si>
  <si>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</si>
  <si>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</si>
  <si>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</si>
  <si>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</si>
  <si>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</si>
  <si>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</si>
  <si>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</si>
  <si>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</si>
  <si>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</si>
  <si>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</si>
  <si>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</si>
  <si>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</si>
  <si>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</si>
  <si>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</si>
  <si>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</si>
  <si>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</si>
  <si>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</si>
  <si>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</si>
  <si>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</si>
  <si>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</si>
  <si>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</si>
  <si>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</si>
  <si>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</si>
  <si>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</si>
  <si>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</si>
  <si>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</si>
  <si>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</si>
  <si>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</si>
  <si>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</si>
  <si>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</si>
  <si>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</si>
  <si>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</si>
  <si>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</si>
  <si>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</si>
  <si>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</si>
  <si>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</si>
  <si>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</si>
  <si>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</si>
  <si>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</si>
  <si>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</si>
  <si>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</si>
  <si>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</si>
  <si>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</si>
  <si>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</si>
  <si>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</si>
  <si>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</si>
  <si>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</si>
  <si>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</si>
  <si>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</si>
  <si>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</si>
  <si>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</si>
  <si>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</si>
  <si>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</si>
  <si>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</si>
  <si>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</si>
  <si>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</si>
  <si>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</si>
  <si>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</si>
  <si>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</si>
  <si>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</si>
  <si>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</si>
  <si>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</si>
  <si>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</si>
  <si>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</si>
  <si>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</si>
  <si>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</si>
  <si>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</si>
  <si>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</si>
  <si>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</si>
  <si>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</si>
  <si>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</si>
  <si>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</si>
  <si>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</si>
  <si>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</si>
  <si>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</si>
  <si>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</si>
  <si>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</si>
  <si>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</si>
  <si>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</si>
  <si>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</si>
  <si>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</si>
  <si>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</si>
  <si>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</si>
  <si>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</si>
  <si>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</si>
  <si>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</si>
  <si>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</si>
  <si>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</si>
  <si>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</si>
  <si>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</si>
  <si>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</si>
  <si>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</si>
  <si>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</si>
  <si>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</si>
  <si>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</si>
  <si>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</si>
  <si>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</si>
  <si>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</si>
  <si>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</si>
  <si>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</si>
  <si>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</si>
  <si>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</si>
  <si>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</si>
  <si>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</si>
  <si>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</si>
  <si>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</si>
  <si>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</si>
  <si>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</si>
  <si>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</si>
  <si>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</si>
  <si>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</si>
  <si>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</si>
  <si>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</si>
  <si>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</si>
  <si>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</si>
  <si>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</si>
  <si>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</si>
  <si>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</si>
  <si>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</si>
  <si>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</si>
  <si>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</si>
  <si>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</si>
  <si>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</si>
  <si>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</si>
  <si>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</si>
  <si>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</si>
  <si>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</si>
  <si>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</si>
  <si>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</si>
  <si>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</si>
  <si>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</si>
  <si>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</si>
  <si>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</si>
  <si>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</si>
  <si>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</si>
  <si>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</si>
  <si>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</si>
  <si>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</si>
  <si>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</si>
  <si>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</si>
  <si>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</si>
  <si>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</si>
  <si>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</si>
  <si>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</si>
  <si>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</si>
  <si>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</si>
  <si>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</si>
  <si>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</si>
  <si>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</si>
  <si>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</si>
  <si>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</si>
  <si>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</si>
  <si>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</si>
  <si>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</si>
  <si>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</si>
  <si>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</si>
  <si>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</si>
  <si>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</si>
  <si>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</si>
  <si>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</si>
  <si>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</si>
  <si>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</si>
  <si>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</si>
  <si>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</si>
  <si>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</si>
  <si>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</si>
  <si>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</si>
  <si>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</si>
  <si>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</si>
  <si>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</si>
  <si>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</si>
  <si>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</si>
  <si>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</si>
  <si>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</si>
  <si>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</si>
  <si>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</si>
  <si>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</si>
  <si>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</si>
  <si>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</si>
  <si>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</si>
  <si>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</si>
  <si>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</si>
  <si>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</si>
  <si>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</si>
  <si>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</si>
  <si>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</si>
  <si>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</si>
  <si>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</si>
  <si>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</si>
  <si>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</si>
  <si>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</si>
  <si>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</si>
  <si>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</si>
  <si>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</si>
  <si>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</si>
  <si>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</si>
  <si>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</si>
  <si>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</si>
  <si>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</si>
  <si>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</si>
  <si>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</si>
  <si>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</si>
  <si>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</si>
  <si>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</si>
  <si>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</si>
  <si>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</si>
  <si>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</si>
  <si>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</si>
  <si>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</si>
  <si>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</si>
  <si>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</si>
  <si>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</si>
  <si>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</si>
  <si>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</si>
  <si>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</si>
  <si>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</si>
  <si>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</si>
  <si>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</si>
  <si>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</si>
  <si>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</si>
  <si>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</si>
  <si>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</si>
  <si>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</si>
  <si>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</si>
  <si>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</si>
  <si>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</si>
  <si>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</si>
  <si>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</si>
  <si>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</si>
  <si>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</si>
  <si>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</si>
  <si>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</si>
  <si>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</si>
  <si>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</si>
  <si>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</si>
  <si>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</si>
  <si>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</si>
  <si>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</si>
  <si>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</si>
  <si>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</si>
  <si>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</si>
  <si>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</si>
  <si>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</si>
  <si>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</si>
  <si>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</si>
  <si>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</si>
  <si>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</si>
  <si>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</si>
  <si>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</si>
  <si>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</si>
  <si>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</si>
  <si>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</si>
  <si>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</si>
  <si>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</si>
  <si>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</si>
  <si>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</si>
  <si>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</si>
  <si>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</si>
  <si>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</si>
  <si>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</si>
  <si>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</si>
  <si>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</si>
  <si>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</si>
  <si>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</si>
  <si>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</si>
  <si>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</si>
  <si>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</si>
  <si>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</si>
  <si>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</si>
  <si>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</si>
  <si>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</si>
  <si>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</si>
  <si>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</si>
  <si>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</si>
  <si>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</si>
  <si>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</si>
  <si>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</si>
  <si>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</si>
  <si>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</si>
  <si>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</si>
  <si>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</si>
  <si>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</si>
  <si>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</si>
  <si>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</si>
  <si>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</si>
  <si>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</si>
  <si>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</si>
  <si>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</si>
  <si>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</si>
  <si>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</si>
  <si>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</si>
  <si>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</si>
  <si>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</si>
  <si>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</si>
  <si>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</si>
  <si>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</si>
  <si>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</si>
  <si>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</si>
  <si>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</si>
  <si>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</si>
  <si>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</si>
  <si>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</si>
  <si>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</si>
  <si>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</si>
  <si>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</si>
  <si>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</si>
  <si>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</si>
  <si>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</si>
  <si>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</si>
  <si>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</si>
  <si>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</si>
  <si>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</si>
  <si>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</si>
  <si>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</si>
  <si>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</si>
  <si>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</si>
  <si>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</si>
  <si>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</si>
  <si>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</si>
  <si>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</si>
  <si>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</si>
  <si>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</si>
  <si>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</si>
  <si>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</si>
  <si>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</si>
  <si>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</si>
  <si>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</si>
  <si>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</si>
  <si>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</si>
  <si>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</si>
  <si>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</si>
  <si>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</si>
  <si>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</si>
  <si>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</si>
  <si>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</si>
  <si>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</si>
  <si>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</si>
  <si>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</si>
  <si>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</si>
  <si>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</si>
  <si>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</si>
  <si>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</si>
  <si>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</si>
  <si>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</si>
  <si>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</si>
  <si>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</si>
  <si>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</si>
  <si>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</si>
  <si>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</si>
  <si>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</si>
  <si>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</si>
  <si>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</si>
  <si>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</si>
  <si>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</si>
  <si>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</si>
  <si>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</si>
  <si>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</si>
  <si>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</si>
  <si>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</si>
  <si>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</si>
  <si>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</si>
  <si>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</si>
  <si>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</si>
  <si>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</si>
  <si>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</si>
  <si>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</si>
  <si>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</si>
  <si>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</si>
  <si>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</si>
  <si>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</si>
  <si>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</si>
  <si>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</si>
  <si>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</si>
  <si>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</si>
  <si>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</si>
  <si>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</si>
  <si>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</si>
  <si>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</si>
  <si>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</si>
  <si>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</si>
  <si>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</si>
  <si>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</si>
  <si>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</si>
  <si>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</si>
  <si>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</si>
  <si>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</si>
  <si>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</si>
  <si>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</si>
  <si>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</si>
  <si>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</si>
  <si>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</si>
  <si>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</si>
  <si>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</si>
  <si>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</si>
  <si>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</si>
  <si>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</si>
  <si>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</si>
  <si>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</si>
  <si>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</si>
  <si>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</si>
  <si>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</si>
  <si>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</si>
  <si>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</si>
  <si>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</si>
  <si>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</si>
  <si>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</si>
  <si>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</si>
  <si>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</si>
  <si>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</si>
  <si>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</si>
  <si>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</si>
  <si>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</si>
  <si>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</si>
  <si>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</si>
  <si>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</si>
  <si>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</si>
  <si>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</si>
  <si>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</si>
  <si>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</si>
  <si>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</si>
  <si>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</si>
  <si>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</si>
  <si>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</si>
  <si>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</si>
  <si>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</si>
  <si>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</si>
  <si>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</si>
  <si>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</si>
  <si>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</si>
  <si>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</si>
  <si>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</si>
  <si>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</si>
  <si>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</si>
  <si>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</si>
  <si>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</si>
  <si>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</si>
  <si>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</si>
  <si>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</si>
  <si>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</si>
  <si>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</si>
  <si>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</si>
  <si>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</si>
  <si>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</si>
  <si>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</si>
  <si>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</si>
  <si>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</si>
  <si>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</si>
  <si>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</si>
  <si>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</si>
  <si>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</si>
  <si>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</si>
  <si>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</si>
  <si>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</si>
  <si>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</si>
  <si>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</si>
  <si>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</si>
  <si>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</si>
  <si>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</si>
  <si>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</si>
  <si>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</si>
  <si>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</si>
  <si>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</si>
  <si>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</si>
  <si>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</si>
  <si>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</si>
  <si>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</si>
  <si>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</si>
  <si>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</si>
  <si>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</si>
  <si>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</si>
  <si>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</si>
  <si>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</si>
  <si>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</si>
  <si>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</si>
  <si>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</si>
  <si>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</si>
  <si>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</si>
  <si>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</si>
  <si>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</si>
  <si>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</si>
  <si>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</si>
  <si>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</si>
  <si>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</si>
  <si>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</si>
  <si>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</si>
  <si>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</si>
  <si>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</si>
  <si>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</si>
  <si>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</si>
  <si>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</si>
  <si>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</si>
  <si>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</si>
  <si>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</si>
  <si>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</si>
  <si>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</si>
  <si>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</si>
  <si>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</si>
  <si>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</si>
  <si>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</si>
  <si>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</si>
  <si>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</si>
  <si>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</si>
  <si>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</si>
  <si>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</si>
  <si>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</si>
  <si>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</si>
  <si>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</si>
  <si>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</si>
  <si>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</si>
  <si>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</si>
  <si>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</si>
  <si>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</si>
  <si>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</si>
  <si>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</si>
  <si>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</si>
  <si>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</si>
  <si>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</si>
  <si>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</si>
  <si>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</si>
  <si>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</si>
  <si>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</si>
  <si>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</si>
  <si>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</si>
  <si>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</si>
  <si>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</si>
  <si>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</si>
  <si>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</si>
  <si>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</si>
  <si>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</si>
  <si>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</si>
  <si>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</si>
  <si>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</si>
  <si>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</si>
  <si>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</si>
  <si>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</si>
  <si>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</si>
  <si>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</si>
  <si>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</si>
  <si>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</si>
  <si>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</si>
  <si>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</si>
  <si>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</si>
  <si>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</si>
  <si>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</si>
  <si>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</si>
  <si>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</si>
  <si>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</si>
  <si>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</si>
  <si>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</si>
  <si>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</si>
  <si>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</si>
  <si>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</si>
  <si>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</si>
  <si>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</si>
  <si>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</si>
  <si>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</si>
  <si>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</si>
  <si>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</si>
  <si>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</si>
  <si>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</si>
  <si>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</si>
  <si>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</si>
  <si>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</si>
  <si>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</si>
  <si>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</si>
  <si>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</si>
  <si>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</si>
  <si>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</si>
  <si>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</si>
  <si>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</si>
  <si>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</si>
  <si>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</si>
  <si>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</si>
  <si>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</si>
  <si>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</si>
  <si>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</si>
  <si>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</si>
  <si>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</si>
  <si>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</si>
  <si>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</si>
  <si>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</si>
  <si>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</si>
  <si>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</si>
  <si>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</si>
  <si>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</si>
  <si>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</si>
  <si>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</si>
  <si>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</si>
  <si>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</si>
  <si>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</si>
  <si>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</si>
  <si>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</si>
  <si>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</si>
  <si>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</si>
  <si>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</si>
  <si>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</si>
  <si>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</si>
  <si>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</si>
  <si>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</si>
  <si>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</si>
  <si>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</si>
  <si>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</si>
  <si>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</si>
  <si>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</si>
  <si>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</si>
  <si>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</si>
  <si>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</si>
  <si>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</si>
  <si>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</si>
  <si>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</si>
  <si>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</si>
  <si>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</si>
  <si>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</si>
  <si>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</si>
  <si>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</si>
  <si>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</si>
  <si>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</si>
  <si>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</si>
  <si>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</si>
  <si>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</si>
  <si>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</si>
  <si>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</si>
  <si>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</si>
  <si>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</si>
  <si>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</si>
  <si>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</si>
  <si>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</si>
  <si>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</si>
  <si>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</si>
  <si>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</si>
  <si>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</si>
  <si>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</si>
  <si>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</si>
  <si>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</si>
  <si>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</si>
  <si>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</si>
  <si>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</si>
  <si>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</si>
  <si>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</si>
  <si>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</si>
  <si>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</si>
  <si>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</si>
  <si>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</si>
  <si>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</si>
  <si>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</si>
  <si>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</si>
  <si>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</si>
  <si>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</si>
  <si>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</si>
  <si>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</si>
  <si>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</si>
  <si>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</si>
  <si>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</si>
  <si>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</si>
  <si>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</si>
  <si>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</si>
  <si>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</si>
  <si>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</si>
  <si>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</si>
  <si>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</si>
  <si>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</si>
  <si>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</si>
  <si>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</si>
  <si>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</si>
  <si>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</si>
  <si>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</si>
  <si>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</si>
  <si>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</si>
  <si>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</si>
  <si>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</si>
  <si>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</si>
  <si>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</si>
  <si>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</si>
  <si>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</si>
  <si>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</si>
  <si>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</si>
  <si>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</si>
  <si>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</si>
  <si>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</si>
  <si>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</si>
  <si>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</si>
  <si>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</si>
  <si>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</si>
  <si>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</si>
  <si>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</si>
  <si>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</si>
  <si>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</si>
  <si>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</si>
  <si>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</si>
  <si>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</si>
  <si>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</si>
  <si>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</si>
  <si>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</si>
  <si>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</si>
  <si>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</si>
  <si>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</si>
  <si>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</si>
  <si>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</si>
  <si>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</si>
  <si>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</si>
  <si>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</si>
  <si>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</si>
  <si>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</si>
  <si>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</si>
  <si>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</si>
  <si>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</si>
  <si>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</si>
  <si>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</si>
  <si>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</si>
  <si>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</si>
  <si>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</si>
  <si>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</si>
  <si>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</si>
  <si>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</si>
  <si>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</si>
  <si>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</si>
  <si>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</si>
  <si>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</si>
  <si>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</si>
  <si>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</si>
  <si>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</si>
  <si>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</si>
  <si>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</si>
  <si>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</si>
  <si>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</si>
  <si>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</si>
  <si>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</si>
  <si>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</si>
  <si>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</si>
  <si>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</si>
  <si>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</si>
  <si>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</si>
  <si>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</si>
  <si>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</si>
  <si>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</si>
  <si>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</si>
  <si>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</si>
  <si>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</si>
  <si>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</si>
  <si>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</si>
  <si>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</si>
  <si>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</si>
  <si>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</si>
  <si>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</si>
  <si>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</si>
  <si>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</si>
  <si>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</si>
  <si>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</si>
  <si>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</si>
  <si>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</si>
  <si>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</si>
  <si>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</si>
  <si>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</si>
  <si>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</si>
  <si>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</si>
  <si>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</si>
  <si>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</si>
  <si>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</si>
  <si>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</si>
  <si>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</si>
  <si>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</si>
  <si>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</si>
  <si>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</si>
  <si>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</si>
  <si>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</si>
  <si>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</si>
  <si>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</si>
  <si>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</si>
  <si>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</si>
  <si>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</si>
  <si>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</si>
  <si>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</si>
  <si>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</si>
  <si>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</si>
  <si>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</si>
  <si>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</si>
  <si>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</si>
  <si>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</si>
  <si>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</si>
  <si>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</si>
  <si>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</si>
  <si>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</si>
  <si>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</si>
  <si>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</si>
  <si>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</si>
  <si>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</si>
  <si>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</si>
  <si>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</si>
  <si>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</si>
  <si>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</si>
  <si>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</si>
  <si>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</si>
  <si>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</si>
  <si>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</si>
  <si>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</si>
  <si>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</si>
  <si>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</si>
  <si>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</si>
  <si>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</si>
  <si>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</si>
  <si>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</si>
  <si>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</si>
  <si>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</si>
  <si>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</si>
  <si>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</si>
  <si>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</si>
  <si>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</si>
  <si>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</si>
  <si>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</si>
  <si>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</si>
  <si>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</si>
  <si>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</si>
  <si>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</si>
  <si>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</si>
  <si>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</si>
  <si>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</si>
  <si>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</si>
  <si>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</si>
  <si>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</si>
  <si>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</si>
  <si>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</si>
  <si>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</si>
  <si>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</si>
  <si>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</si>
  <si>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</si>
  <si>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</si>
  <si>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</si>
  <si>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</si>
  <si>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</si>
  <si>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</si>
  <si>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</si>
  <si>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</si>
  <si>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</si>
  <si>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</si>
  <si>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</si>
  <si>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</si>
  <si>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</si>
  <si>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</si>
  <si>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</si>
  <si>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</si>
  <si>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</si>
  <si>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</si>
  <si>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</si>
  <si>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</si>
  <si>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</si>
  <si>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</si>
  <si>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</si>
  <si>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</si>
  <si>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</si>
  <si>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</si>
  <si>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</si>
  <si>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</si>
  <si>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</si>
  <si>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</si>
  <si>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</si>
  <si>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</si>
  <si>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</si>
  <si>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</si>
  <si>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</si>
  <si>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</si>
  <si>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</si>
  <si>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</si>
  <si>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</si>
  <si>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</si>
  <si>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</si>
  <si>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</si>
  <si>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</si>
  <si>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</si>
  <si>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</si>
  <si>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</si>
  <si>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</si>
  <si>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</si>
  <si>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</si>
  <si>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</si>
  <si>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</si>
  <si>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</si>
  <si>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</si>
  <si>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</si>
  <si>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</si>
  <si>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</si>
  <si>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</si>
  <si>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</si>
  <si>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</si>
  <si>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</si>
  <si>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</si>
  <si>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</si>
  <si>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</si>
  <si>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</si>
  <si>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</si>
  <si>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</si>
  <si>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</si>
  <si>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</si>
  <si>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</si>
  <si>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</si>
  <si>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</si>
  <si>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</si>
  <si>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</si>
  <si>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</si>
  <si>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</si>
  <si>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</si>
  <si>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</si>
  <si>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</si>
  <si>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</si>
  <si>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</si>
  <si>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</si>
  <si>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</si>
  <si>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</si>
  <si>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</si>
  <si>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</si>
  <si>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</si>
  <si>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</si>
  <si>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</si>
  <si>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</si>
  <si>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</si>
  <si>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</si>
  <si>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</si>
  <si>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</si>
  <si>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</si>
  <si>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</si>
  <si>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</si>
  <si>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</si>
  <si>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</si>
  <si>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</si>
  <si>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</si>
  <si>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</si>
  <si>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</si>
  <si>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</si>
  <si>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</si>
  <si>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</si>
  <si>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</si>
  <si>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</si>
  <si>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</si>
  <si>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</si>
  <si>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</si>
  <si>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</si>
  <si>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</si>
  <si>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</si>
  <si>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</si>
  <si>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</si>
  <si>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</si>
  <si>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</si>
  <si>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</si>
  <si>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</si>
  <si>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</si>
  <si>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</si>
  <si>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</si>
  <si>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</si>
  <si>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</si>
  <si>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</si>
  <si>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</si>
  <si>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</si>
  <si>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</si>
  <si>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</si>
  <si>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</si>
  <si>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</si>
  <si>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</si>
  <si>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</si>
  <si>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</si>
  <si>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</si>
  <si>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</si>
  <si>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</si>
  <si>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</si>
  <si>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</si>
  <si>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</si>
  <si>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</si>
  <si>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</si>
  <si>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</si>
  <si>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</si>
  <si>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</si>
  <si>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</si>
  <si>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</si>
  <si>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</si>
  <si>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</si>
  <si>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</si>
  <si>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</si>
  <si>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</si>
  <si>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</si>
  <si>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</si>
  <si>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</si>
  <si>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</si>
  <si>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</si>
  <si>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</si>
  <si>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</si>
  <si>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</si>
  <si>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</si>
  <si>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</si>
  <si>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</si>
  <si>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</si>
  <si>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</si>
  <si>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</si>
  <si>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</si>
  <si>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</si>
  <si>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</si>
  <si>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</si>
  <si>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</si>
  <si>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</si>
  <si>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</si>
  <si>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</si>
  <si>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</si>
  <si>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</si>
  <si>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</si>
  <si>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</si>
  <si>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</si>
  <si>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</si>
  <si>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</si>
  <si>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</si>
  <si>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</si>
  <si>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</si>
  <si>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</si>
  <si>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</si>
  <si>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</si>
  <si>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</si>
  <si>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</si>
  <si>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</si>
  <si>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</si>
  <si>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</si>
  <si>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</si>
  <si>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</si>
  <si>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</si>
  <si>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</si>
  <si>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</si>
  <si>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</si>
  <si>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</si>
  <si>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</si>
  <si>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</si>
  <si>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</si>
  <si>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</si>
  <si>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</si>
  <si>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</si>
  <si>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</si>
  <si>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</si>
  <si>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</si>
  <si>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</si>
  <si>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</si>
  <si>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</si>
  <si>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</si>
  <si>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</si>
  <si>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</si>
  <si>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</si>
  <si>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</si>
  <si>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</si>
  <si>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</si>
  <si>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</si>
  <si>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</si>
  <si>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</si>
  <si>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</si>
  <si>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</si>
  <si>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</si>
  <si>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</si>
  <si>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</si>
  <si>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</si>
  <si>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</si>
  <si>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</si>
  <si>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</si>
  <si>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</si>
  <si>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</si>
  <si>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</si>
  <si>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</si>
  <si>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</si>
  <si>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</si>
  <si>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</si>
  <si>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</si>
  <si>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</si>
  <si>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</si>
  <si>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</si>
  <si>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</si>
  <si>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</si>
  <si>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</si>
  <si>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</si>
  <si>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</si>
  <si>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</si>
  <si>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</si>
  <si>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</si>
  <si>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</si>
  <si>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</si>
  <si>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</si>
  <si>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</si>
  <si>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</si>
  <si>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</si>
  <si>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</si>
  <si>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</si>
  <si>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</si>
  <si>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</si>
  <si>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</si>
  <si>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</si>
  <si>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</si>
  <si>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</si>
  <si>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</si>
  <si>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</si>
  <si>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</si>
  <si>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</si>
  <si>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</si>
  <si>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</si>
  <si>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</si>
  <si>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</si>
  <si>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</si>
  <si>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</si>
  <si>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</si>
  <si>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</si>
  <si>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</si>
  <si>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</si>
  <si>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</si>
  <si>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</si>
  <si>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</si>
  <si>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</si>
  <si>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</si>
  <si>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</si>
  <si>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</si>
  <si>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</si>
  <si>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</si>
  <si>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</si>
  <si>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</si>
  <si>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</si>
  <si>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</si>
  <si>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</si>
  <si>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</si>
  <si>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</si>
  <si>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</si>
  <si>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</si>
  <si>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</si>
  <si>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</si>
  <si>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</si>
  <si>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</si>
  <si>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</si>
  <si>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</si>
  <si>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</si>
  <si>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</si>
  <si>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</si>
  <si>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</si>
  <si>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</si>
  <si>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</si>
  <si>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</si>
  <si>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</si>
  <si>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</si>
  <si>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</si>
  <si>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</si>
  <si>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</si>
  <si>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</si>
  <si>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</si>
  <si>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</si>
  <si>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</si>
  <si>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</si>
  <si>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</si>
  <si>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</si>
  <si>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</si>
  <si>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</si>
  <si>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</si>
  <si>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</si>
  <si>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</si>
  <si>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</si>
  <si>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</si>
  <si>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</si>
  <si>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</si>
  <si>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</si>
  <si>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</si>
  <si>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</si>
  <si>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</si>
  <si>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</si>
  <si>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</si>
  <si>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</si>
  <si>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</si>
  <si>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</si>
  <si>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</si>
  <si>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</si>
  <si>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</si>
  <si>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</si>
  <si>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</si>
  <si>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</si>
  <si>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</si>
  <si>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</si>
  <si>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</si>
  <si>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</si>
  <si>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</si>
  <si>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</si>
  <si>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</si>
  <si>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</si>
  <si>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</si>
  <si>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</si>
  <si>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</si>
  <si>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</si>
  <si>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</si>
  <si>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</si>
  <si>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</si>
  <si>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</si>
  <si>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</si>
  <si>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</si>
  <si>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</si>
  <si>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</si>
  <si>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</si>
  <si>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</si>
  <si>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</si>
  <si>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</si>
  <si>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</si>
  <si>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</si>
  <si>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</si>
  <si>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</si>
  <si>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</si>
  <si>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</si>
  <si>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</si>
  <si>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</si>
  <si>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</si>
  <si>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</si>
  <si>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</si>
  <si>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</si>
  <si>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</si>
  <si>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</si>
  <si>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</si>
  <si>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</si>
  <si>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</si>
  <si>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</si>
  <si>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</si>
  <si>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</si>
  <si>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</si>
  <si>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</si>
  <si>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</si>
  <si>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</si>
  <si>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</si>
  <si>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</si>
  <si>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</si>
  <si>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</si>
  <si>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</si>
  <si>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</si>
  <si>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</si>
  <si>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</si>
  <si>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</si>
  <si>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</si>
  <si>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</si>
  <si>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</si>
  <si>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</si>
  <si>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</si>
  <si>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</si>
  <si>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</si>
  <si>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</si>
  <si>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</si>
  <si>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</si>
  <si>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</si>
  <si>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</si>
  <si>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</si>
  <si>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</si>
  <si>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</si>
  <si>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</si>
  <si>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</si>
  <si>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</si>
  <si>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</si>
  <si>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</si>
  <si>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</si>
  <si>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</si>
  <si>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</si>
  <si>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</si>
  <si>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</si>
  <si>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</si>
  <si>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</si>
  <si>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</si>
  <si>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</si>
  <si>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</si>
  <si>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</si>
  <si>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</si>
  <si>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</si>
  <si>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</si>
  <si>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</si>
  <si>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</si>
  <si>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</si>
  <si>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</si>
  <si>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</si>
  <si>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</si>
  <si>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</si>
  <si>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</si>
  <si>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</si>
  <si>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</si>
  <si>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</si>
  <si>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</si>
  <si>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</si>
  <si>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</si>
  <si>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</si>
  <si>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</si>
  <si>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</si>
  <si>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</si>
  <si>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</si>
  <si>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</si>
  <si>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</si>
  <si>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</si>
  <si>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</si>
  <si>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</si>
  <si>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</si>
  <si>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</si>
  <si>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</si>
  <si>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</si>
  <si>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</si>
  <si>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</si>
  <si>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</si>
  <si>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</si>
  <si>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</si>
  <si>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</si>
  <si>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</si>
  <si>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</si>
  <si>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</si>
  <si>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</si>
  <si>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</si>
  <si>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</si>
  <si>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</si>
  <si>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</si>
  <si>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</si>
  <si>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</si>
  <si>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</si>
  <si>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</si>
  <si>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</si>
  <si>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</si>
  <si>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</si>
  <si>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</si>
  <si>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</si>
  <si>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</si>
  <si>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</si>
  <si>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</si>
  <si>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</si>
  <si>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</si>
  <si>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</si>
  <si>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</si>
  <si>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</si>
  <si>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</si>
  <si>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</si>
  <si>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</si>
  <si>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</si>
  <si>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</si>
  <si>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</si>
  <si>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</si>
  <si>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</si>
  <si>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</si>
  <si>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</si>
  <si>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</si>
  <si>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</si>
  <si>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</si>
  <si>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</si>
  <si>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</si>
  <si>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</si>
  <si>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</si>
  <si>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</si>
  <si>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</si>
  <si>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</si>
  <si>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</si>
  <si>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</si>
  <si>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</si>
  <si>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</si>
  <si>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</si>
  <si>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</si>
  <si>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</si>
  <si>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</si>
  <si>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</si>
  <si>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</si>
  <si>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</si>
  <si>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</si>
  <si>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</si>
  <si>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</si>
  <si>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</si>
  <si>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</si>
  <si>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</si>
  <si>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</si>
  <si>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</si>
  <si>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</si>
  <si>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</si>
  <si>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</si>
  <si>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</si>
  <si>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</si>
  <si>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</si>
  <si>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</si>
  <si>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</si>
  <si>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</si>
  <si>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</si>
  <si>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</si>
  <si>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</si>
  <si>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</si>
  <si>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</si>
  <si>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</si>
  <si>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</si>
  <si>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</si>
  <si>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</si>
  <si>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</si>
  <si>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</si>
  <si>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</si>
  <si>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</si>
  <si>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</si>
  <si>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</si>
  <si>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</si>
  <si>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</si>
  <si>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</si>
  <si>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</si>
  <si>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</si>
  <si>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</si>
  <si>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</si>
  <si>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</si>
  <si>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</si>
  <si>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</si>
  <si>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</si>
  <si>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</si>
  <si>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</si>
  <si>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</si>
  <si>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</si>
  <si>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</si>
  <si>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</si>
  <si>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</si>
  <si>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</si>
  <si>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</si>
  <si>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</si>
  <si>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</si>
  <si>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</si>
  <si>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</si>
  <si>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</si>
  <si>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</si>
  <si>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</si>
  <si>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</si>
  <si>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</si>
  <si>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</si>
  <si>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</si>
  <si>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</si>
  <si>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</si>
  <si>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</si>
  <si>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</si>
  <si>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</si>
  <si>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</si>
  <si>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</si>
  <si>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</si>
  <si>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</si>
  <si>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</si>
  <si>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</si>
  <si>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</si>
  <si>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</si>
  <si>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</si>
  <si>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</si>
  <si>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</si>
  <si>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</si>
  <si>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</si>
  <si>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</si>
  <si>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</si>
  <si>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</si>
  <si>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</si>
  <si>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</si>
  <si>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</si>
  <si>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</si>
  <si>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</si>
  <si>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</si>
  <si>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</si>
  <si>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</si>
  <si>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</si>
  <si>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</si>
  <si>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</si>
  <si>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</si>
  <si>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</si>
  <si>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</si>
  <si>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</si>
  <si>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</si>
  <si>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</si>
  <si>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</si>
  <si>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</si>
  <si>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</si>
  <si>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</si>
  <si>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</si>
  <si>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</si>
  <si>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</si>
  <si>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</si>
  <si>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</si>
  <si>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</si>
  <si>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</si>
  <si>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</si>
  <si>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</si>
  <si>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</si>
  <si>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</si>
  <si>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</si>
  <si>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</si>
  <si>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</si>
  <si>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</si>
  <si>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</si>
  <si>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</si>
  <si>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</si>
  <si>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</si>
  <si>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</si>
  <si>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</si>
  <si>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</si>
  <si>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</si>
  <si>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</si>
  <si>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</si>
  <si>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</si>
  <si>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</si>
  <si>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</si>
  <si>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</si>
  <si>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</si>
  <si>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</si>
  <si>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</si>
  <si>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</si>
  <si>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</si>
  <si>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</si>
  <si>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</si>
  <si>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</si>
  <si>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</si>
  <si>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</si>
  <si>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</si>
  <si>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</si>
  <si>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</si>
  <si>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</si>
  <si>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</si>
  <si>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</si>
  <si>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</si>
  <si>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</si>
  <si>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</si>
  <si>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</si>
  <si>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</si>
  <si>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</si>
  <si>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</si>
  <si>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</si>
  <si>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</si>
  <si>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</si>
  <si>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</si>
  <si>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</si>
  <si>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</si>
  <si>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</si>
  <si>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</si>
  <si>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</si>
  <si>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</si>
  <si>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</si>
  <si>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</si>
  <si>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</si>
  <si>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</si>
  <si>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</si>
  <si>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</si>
  <si>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</si>
  <si>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</si>
  <si>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</si>
  <si>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</si>
  <si>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</si>
  <si>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</si>
  <si>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</si>
  <si>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</si>
  <si>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</si>
  <si>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</si>
  <si>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</si>
  <si>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</si>
  <si>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</si>
  <si>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</si>
  <si>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</si>
  <si>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</si>
  <si>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</si>
  <si>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</si>
  <si>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</si>
  <si>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</si>
  <si>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</si>
  <si>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</si>
  <si>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</si>
  <si>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</si>
  <si>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</si>
  <si>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</si>
  <si>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</si>
  <si>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</si>
  <si>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</si>
  <si>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</si>
  <si>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</si>
  <si>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</si>
  <si>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</si>
  <si>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</si>
  <si>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</si>
  <si>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</si>
  <si>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</si>
  <si>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</si>
  <si>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</si>
  <si>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</si>
  <si>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</si>
  <si>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</si>
  <si>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</si>
  <si>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</si>
  <si>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</si>
  <si>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</si>
  <si>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</si>
  <si>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</si>
  <si>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</si>
  <si>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</si>
  <si>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</si>
  <si>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</si>
  <si>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</si>
  <si>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</si>
  <si>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</si>
  <si>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</si>
  <si>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</si>
  <si>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</si>
  <si>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</si>
  <si>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</si>
  <si>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</si>
  <si>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</si>
  <si>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</si>
  <si>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</si>
  <si>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</si>
  <si>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</si>
  <si>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</si>
  <si>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</si>
  <si>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</si>
  <si>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</si>
  <si>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</si>
  <si>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</si>
  <si>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</si>
  <si>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</si>
  <si>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</si>
  <si>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</si>
  <si>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</si>
  <si>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</si>
  <si>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</si>
  <si>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</si>
  <si>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</si>
  <si>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</si>
  <si>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</si>
  <si>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</si>
  <si>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</si>
  <si>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</si>
  <si>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</si>
  <si>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</si>
  <si>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</si>
  <si>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</si>
  <si>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</si>
  <si>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</si>
  <si>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</si>
  <si>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</si>
  <si>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</si>
  <si>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</si>
  <si>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</si>
  <si>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</si>
  <si>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</si>
  <si>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</si>
  <si>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</si>
  <si>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</si>
  <si>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</si>
  <si>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</si>
  <si>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</si>
  <si>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</si>
  <si>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</si>
  <si>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</si>
  <si>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</si>
  <si>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</si>
  <si>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</si>
  <si>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</si>
  <si>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</si>
  <si>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</si>
  <si>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</si>
  <si>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</si>
  <si>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</si>
  <si>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</si>
  <si>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</si>
  <si>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</si>
  <si>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</si>
  <si>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</si>
  <si>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</si>
  <si>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</si>
  <si>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</si>
  <si>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</si>
  <si>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</si>
  <si>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</si>
  <si>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</si>
  <si>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</si>
  <si>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</si>
  <si>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</si>
  <si>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</si>
  <si>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</si>
  <si>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</si>
  <si>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</si>
  <si>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</si>
  <si>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</si>
  <si>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</si>
  <si>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</si>
  <si>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</si>
  <si>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</si>
  <si>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</si>
  <si>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</si>
  <si>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</si>
  <si>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</si>
  <si>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</si>
  <si>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</si>
  <si>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</si>
  <si>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</si>
  <si>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</si>
  <si>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</si>
  <si>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</si>
  <si>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</si>
  <si>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</si>
  <si>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</si>
  <si>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</si>
  <si>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</si>
  <si>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</si>
  <si>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</si>
  <si>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</si>
  <si>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</si>
  <si>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</si>
  <si>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</si>
  <si>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</si>
  <si>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</si>
  <si>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</si>
  <si>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</si>
  <si>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</si>
  <si>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</si>
  <si>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</si>
  <si>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</si>
  <si>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</si>
  <si>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</si>
  <si>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</si>
  <si>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</si>
  <si>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</si>
  <si>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</si>
  <si>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</si>
  <si>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</si>
  <si>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</si>
  <si>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</si>
  <si>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</si>
  <si>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</si>
  <si>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</si>
  <si>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</si>
  <si>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</si>
  <si>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</si>
  <si>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</si>
  <si>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</si>
  <si>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</si>
  <si>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</si>
  <si>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</si>
  <si>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</si>
  <si>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</si>
  <si>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</si>
  <si>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</si>
  <si>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</si>
  <si>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</si>
  <si>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</si>
  <si>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</si>
  <si>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</si>
  <si>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</si>
  <si>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</si>
  <si>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</si>
  <si>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</si>
  <si>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</si>
  <si>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</si>
  <si>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</si>
  <si>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</si>
  <si>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</si>
  <si>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</si>
  <si>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</si>
  <si>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</si>
  <si>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</si>
  <si>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</si>
  <si>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</si>
  <si>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</si>
  <si>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</si>
  <si>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</si>
  <si>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</si>
  <si>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</si>
  <si>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</si>
  <si>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</si>
  <si>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</si>
  <si>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</si>
  <si>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</si>
  <si>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</si>
  <si>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</si>
  <si>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</si>
  <si>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</si>
  <si>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</si>
  <si>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</si>
  <si>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</si>
  <si>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</si>
  <si>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</si>
  <si>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</si>
  <si>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</si>
  <si>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</si>
  <si>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</si>
  <si>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</si>
  <si>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</si>
  <si>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</si>
  <si>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</si>
  <si>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</si>
  <si>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</si>
  <si>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</si>
  <si>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</si>
  <si>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</si>
  <si>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</si>
  <si>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</si>
  <si>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</si>
  <si>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</si>
  <si>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</si>
  <si>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</si>
  <si>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</si>
  <si>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</si>
  <si>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</si>
  <si>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</si>
  <si>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</si>
  <si>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</si>
  <si>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</si>
  <si>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</si>
  <si>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</si>
  <si>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</si>
  <si>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</si>
  <si>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</si>
  <si>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</si>
  <si>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</si>
  <si>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</si>
  <si>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</si>
  <si>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</si>
  <si>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</si>
  <si>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</si>
  <si>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</si>
  <si>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</si>
  <si>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</si>
  <si>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</si>
  <si>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</si>
  <si>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</si>
  <si>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</si>
  <si>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</si>
  <si>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</si>
  <si>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</si>
  <si>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</si>
  <si>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</si>
  <si>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</si>
  <si>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</si>
  <si>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</si>
  <si>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</si>
  <si>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</si>
  <si>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</si>
  <si>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</si>
  <si>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</si>
  <si>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</si>
  <si>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</si>
  <si>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</si>
  <si>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</si>
  <si>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</si>
  <si>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</si>
  <si>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</si>
  <si>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</si>
  <si>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</si>
  <si>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</si>
  <si>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</si>
  <si>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</si>
  <si>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</si>
  <si>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</si>
  <si>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</si>
  <si>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</si>
  <si>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</si>
  <si>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</si>
  <si>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</si>
  <si>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</si>
  <si>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</si>
  <si>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</si>
  <si>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</si>
  <si>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</si>
  <si>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</si>
  <si>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</si>
  <si>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</si>
  <si>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</si>
  <si>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</si>
  <si>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</si>
  <si>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</si>
  <si>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</si>
  <si>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</si>
  <si>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</si>
  <si>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</si>
  <si>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</si>
  <si>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</si>
  <si>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</si>
  <si>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</si>
  <si>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</si>
  <si>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</si>
  <si>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</si>
  <si>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</si>
  <si>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</si>
  <si>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</si>
  <si>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</si>
  <si>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</si>
  <si>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</si>
  <si>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</si>
  <si>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</si>
  <si>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</si>
  <si>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</si>
  <si>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</si>
  <si>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</si>
  <si>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</si>
  <si>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</si>
  <si>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</si>
  <si>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</si>
  <si>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</si>
  <si>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</si>
  <si>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</si>
  <si>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</si>
  <si>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</si>
  <si>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</si>
  <si>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</si>
  <si>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</si>
  <si>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</si>
  <si>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</si>
  <si>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</si>
  <si>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</si>
  <si>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</si>
  <si>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</si>
  <si>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</si>
  <si>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</si>
  <si>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</si>
  <si>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</si>
  <si>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</si>
  <si>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</si>
  <si>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</si>
  <si>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</si>
  <si>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</si>
  <si>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</si>
  <si>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</si>
  <si>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</si>
  <si>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</si>
  <si>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</si>
  <si>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</si>
  <si>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</si>
  <si>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</si>
  <si>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</si>
  <si>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</si>
  <si>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</si>
  <si>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</si>
  <si>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</si>
  <si>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</si>
  <si>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</si>
  <si>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</si>
  <si>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</si>
  <si>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</si>
  <si>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</si>
  <si>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</si>
  <si>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</si>
  <si>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</si>
  <si>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</si>
  <si>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</si>
  <si>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</si>
  <si>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</si>
  <si>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</si>
  <si>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</si>
  <si>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</si>
  <si>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</si>
  <si>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</si>
  <si>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</si>
  <si>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</si>
  <si>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</si>
  <si>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</si>
  <si>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</si>
  <si>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</si>
  <si>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</si>
  <si>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</si>
  <si>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</si>
  <si>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</si>
  <si>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</si>
  <si>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</si>
  <si>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</si>
  <si>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</si>
  <si>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</si>
  <si>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</si>
  <si>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</si>
  <si>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</si>
  <si>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</si>
  <si>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</si>
  <si>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</si>
  <si>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</si>
  <si>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</si>
  <si>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</si>
  <si>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</si>
  <si>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</si>
  <si>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</si>
  <si>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</si>
  <si>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</si>
  <si>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</si>
  <si>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</si>
  <si>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</si>
  <si>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</si>
  <si>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</si>
  <si>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</si>
  <si>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</si>
  <si>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</si>
  <si>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</si>
  <si>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</si>
  <si>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</si>
  <si>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</si>
  <si>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</si>
  <si>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</si>
  <si>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</si>
  <si>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</si>
  <si>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</si>
  <si>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</si>
  <si>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</si>
  <si>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</si>
  <si>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</si>
  <si>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</si>
  <si>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</si>
  <si>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</si>
  <si>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</si>
  <si>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</si>
  <si>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</si>
  <si>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</si>
  <si>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</si>
  <si>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</si>
  <si>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</si>
  <si>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</si>
  <si>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</si>
  <si>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</si>
  <si>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</si>
  <si>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</si>
  <si>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</si>
  <si>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</si>
  <si>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</si>
  <si>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</si>
  <si>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</si>
  <si>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</si>
  <si>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</si>
  <si>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</si>
  <si>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</si>
  <si>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</si>
  <si>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</si>
  <si>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</si>
  <si>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</si>
  <si>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</si>
  <si>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</si>
  <si>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</si>
  <si>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</si>
  <si>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</si>
  <si>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</si>
  <si>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</si>
  <si>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</si>
  <si>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</si>
  <si>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</si>
  <si>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</si>
  <si>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</si>
  <si>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</si>
  <si>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</si>
  <si>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</si>
  <si>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</si>
  <si>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</si>
  <si>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</si>
  <si>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</si>
  <si>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</si>
  <si>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</si>
  <si>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</si>
  <si>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</si>
  <si>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</si>
  <si>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</si>
  <si>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</si>
  <si>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</si>
  <si>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</si>
  <si>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</si>
  <si>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</si>
  <si>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</si>
  <si>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</si>
  <si>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</si>
  <si>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</si>
  <si>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</si>
  <si>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</si>
  <si>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</si>
  <si>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</si>
  <si>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</si>
  <si>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</si>
  <si>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</si>
  <si>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</si>
  <si>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</si>
  <si>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</si>
  <si>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</si>
  <si>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</si>
  <si>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</si>
  <si>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</si>
  <si>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</si>
  <si>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</si>
  <si>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</si>
  <si>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</si>
  <si>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</si>
  <si>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</si>
  <si>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</si>
  <si>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</si>
  <si>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</si>
  <si>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</si>
  <si>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</si>
  <si>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</si>
  <si>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</si>
  <si>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</si>
  <si>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</si>
  <si>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</si>
  <si>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</si>
  <si>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</si>
  <si>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</si>
  <si>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</si>
  <si>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</si>
  <si>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</si>
  <si>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</si>
  <si>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</si>
  <si>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</si>
  <si>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</si>
  <si>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</si>
  <si>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</si>
  <si>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</si>
  <si>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</si>
  <si>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</si>
  <si>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</si>
  <si>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</si>
  <si>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</si>
  <si>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</si>
  <si>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</si>
  <si>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</si>
  <si>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</si>
  <si>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</si>
  <si>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</si>
  <si>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</si>
  <si>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</si>
  <si>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</si>
  <si>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</si>
  <si>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</si>
  <si>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</si>
  <si>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</si>
  <si>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</si>
  <si>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</si>
  <si>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</si>
  <si>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</si>
  <si>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</si>
  <si>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</si>
  <si>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</si>
  <si>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</si>
  <si>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</si>
  <si>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</si>
  <si>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</si>
  <si>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</si>
  <si>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</si>
  <si>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</si>
  <si>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</si>
  <si>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</si>
  <si>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</si>
  <si>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</si>
  <si>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</si>
  <si>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</si>
  <si>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</si>
  <si>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</si>
  <si>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</si>
  <si>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</si>
  <si>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</si>
  <si>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</si>
  <si>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</si>
  <si>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</si>
  <si>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</si>
  <si>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</si>
  <si>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</si>
  <si>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</si>
  <si>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</si>
  <si>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</si>
  <si>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</si>
  <si>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</si>
  <si>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</si>
  <si>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</si>
  <si>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</si>
  <si>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</si>
  <si>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</si>
  <si>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</si>
  <si>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</si>
  <si>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</si>
  <si>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</si>
  <si>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</si>
  <si>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</si>
  <si>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</si>
  <si>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</si>
  <si>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</si>
  <si>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</si>
  <si>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</si>
  <si>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</si>
  <si>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</si>
  <si>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</si>
  <si>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</si>
  <si>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</si>
  <si>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</si>
  <si>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</si>
  <si>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</si>
  <si>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</si>
  <si>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</si>
  <si>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</si>
  <si>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</si>
  <si>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</si>
  <si>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</si>
  <si>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</si>
  <si>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</si>
  <si>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</si>
  <si>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</si>
  <si>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</si>
  <si>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</si>
  <si>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</si>
  <si>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</si>
  <si>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</si>
  <si>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</si>
  <si>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</si>
  <si>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</si>
  <si>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</si>
  <si>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</si>
  <si>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</si>
  <si>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</si>
  <si>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</si>
  <si>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</si>
  <si>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</si>
  <si>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</si>
  <si>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</si>
  <si>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</si>
  <si>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</si>
  <si>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</si>
  <si>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</si>
  <si>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</si>
  <si>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</si>
  <si>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</si>
  <si>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</si>
  <si>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</si>
  <si>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</si>
  <si>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</si>
  <si>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</si>
  <si>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</si>
  <si>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</si>
  <si>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</si>
  <si>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</si>
  <si>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</si>
  <si>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</si>
  <si>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</si>
  <si>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</si>
  <si>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</si>
  <si>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</si>
  <si>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</si>
  <si>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</si>
  <si>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</si>
  <si>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</si>
  <si>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</si>
  <si>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</si>
  <si>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</si>
  <si>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</si>
  <si>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</si>
  <si>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</si>
  <si>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</si>
  <si>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</si>
  <si>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</si>
  <si>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</si>
  <si>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</si>
  <si>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</si>
  <si>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</si>
  <si>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</si>
  <si>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</si>
  <si>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</si>
  <si>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</si>
  <si>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</si>
  <si>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</si>
  <si>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</si>
  <si>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</si>
  <si>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</si>
  <si>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</si>
  <si>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</si>
  <si>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</si>
  <si>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</si>
  <si>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</si>
  <si>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</si>
  <si>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</si>
  <si>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</si>
  <si>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</si>
  <si>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</si>
  <si>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</si>
  <si>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</si>
  <si>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</si>
  <si>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</si>
  <si>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</si>
  <si>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</si>
  <si>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</si>
  <si>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</si>
  <si>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</si>
  <si>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</si>
  <si>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</si>
  <si>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</si>
  <si>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</si>
  <si>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</si>
  <si>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</si>
  <si>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</si>
  <si>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</si>
  <si>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</si>
  <si>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</si>
  <si>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</si>
  <si>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</si>
  <si>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</si>
  <si>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</si>
  <si>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</si>
  <si>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</si>
  <si>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</si>
  <si>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</si>
  <si>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</si>
  <si>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</si>
  <si>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</si>
  <si>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</si>
  <si>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</si>
  <si>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</si>
  <si>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</si>
  <si>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</si>
  <si>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</si>
  <si>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</si>
  <si>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</si>
  <si>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</si>
  <si>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</si>
  <si>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</si>
  <si>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</si>
  <si>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</si>
  <si>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</si>
  <si>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</si>
  <si>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</si>
  <si>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</si>
  <si>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</si>
  <si>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</si>
  <si>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</si>
  <si>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</si>
  <si>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</si>
  <si>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</si>
  <si>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</si>
  <si>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</si>
  <si>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</si>
  <si>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</si>
  <si>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</si>
  <si>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</si>
  <si>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</si>
  <si>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</si>
  <si>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</si>
  <si>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</si>
  <si>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</si>
  <si>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</si>
  <si>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</si>
  <si>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</si>
  <si>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</si>
  <si>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</si>
  <si>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</si>
  <si>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</si>
  <si>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</si>
  <si>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</si>
  <si>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</si>
  <si>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</si>
  <si>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</si>
  <si>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</si>
  <si>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</si>
  <si>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</si>
  <si>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</si>
  <si>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</si>
  <si>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</si>
  <si>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</si>
  <si>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</si>
  <si>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</si>
  <si>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</si>
  <si>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</si>
  <si>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</si>
  <si>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</si>
  <si>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</si>
  <si>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</si>
  <si>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</si>
  <si>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</si>
  <si>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</si>
  <si>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</si>
  <si>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</si>
  <si>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</si>
  <si>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</si>
  <si>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</si>
  <si>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</si>
  <si>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</si>
  <si>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</si>
  <si>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</si>
  <si>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</si>
  <si>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</si>
  <si>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</si>
  <si>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</si>
  <si>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</si>
  <si>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</si>
  <si>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</si>
  <si>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</si>
  <si>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</si>
  <si>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</si>
  <si>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</si>
  <si>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</si>
  <si>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</si>
  <si>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</si>
  <si>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</si>
  <si>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</si>
  <si>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</si>
  <si>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</si>
  <si>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</si>
  <si>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</si>
  <si>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</si>
  <si>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</si>
  <si>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</si>
  <si>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</si>
  <si>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</si>
  <si>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</si>
  <si>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</si>
  <si>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</si>
  <si>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</si>
  <si>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</si>
  <si>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</si>
  <si>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</si>
  <si>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</si>
  <si>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</si>
  <si>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</si>
  <si>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</si>
  <si>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</si>
  <si>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</si>
  <si>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</si>
  <si>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</si>
  <si>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</si>
  <si>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</si>
  <si>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</si>
  <si>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</si>
  <si>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</si>
  <si>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</si>
  <si>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</si>
  <si>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</si>
  <si>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</si>
  <si>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</si>
  <si>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</si>
  <si>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</si>
  <si>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</si>
  <si>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</si>
  <si>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</si>
  <si>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</si>
  <si>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</si>
  <si>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</si>
  <si>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</si>
  <si>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</si>
  <si>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</si>
  <si>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</si>
  <si>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</si>
  <si>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</si>
  <si>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</si>
  <si>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</si>
  <si>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</si>
  <si>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</si>
  <si>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</si>
  <si>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</si>
  <si>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</si>
  <si>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</si>
  <si>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</si>
  <si>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</si>
  <si>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</si>
  <si>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</si>
  <si>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</si>
  <si>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</si>
  <si>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</si>
  <si>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</si>
  <si>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</si>
  <si>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</si>
  <si>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</si>
  <si>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</si>
  <si>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</si>
  <si>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</si>
  <si>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</si>
  <si>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</si>
  <si>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</si>
  <si>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</si>
  <si>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</si>
  <si>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</si>
  <si>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</si>
  <si>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</si>
  <si>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</si>
  <si>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</si>
  <si>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</si>
  <si>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</si>
  <si>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</si>
  <si>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</si>
  <si>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</si>
  <si>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</si>
  <si>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</si>
  <si>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</si>
  <si>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</si>
  <si>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</si>
  <si>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</si>
  <si>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</si>
  <si>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</si>
  <si>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</si>
  <si>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</si>
  <si>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</si>
  <si>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</si>
  <si>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</si>
  <si>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</si>
  <si>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</si>
  <si>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</si>
  <si>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</si>
  <si>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</si>
  <si>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</si>
  <si>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</si>
  <si>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</si>
  <si>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</si>
  <si>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</si>
  <si>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</si>
  <si>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</si>
  <si>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</si>
  <si>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</si>
  <si>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</si>
  <si>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</si>
  <si>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</si>
  <si>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</si>
  <si>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</si>
  <si>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</si>
  <si>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</si>
  <si>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</si>
  <si>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</si>
  <si>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</si>
  <si>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</si>
  <si>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</si>
  <si>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</si>
  <si>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</si>
  <si>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</si>
  <si>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</si>
  <si>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</si>
  <si>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</si>
  <si>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</si>
  <si>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</si>
  <si>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</si>
  <si>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</si>
  <si>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</si>
  <si>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</si>
  <si>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</si>
  <si>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</si>
  <si>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</si>
  <si>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</si>
  <si>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</si>
  <si>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</si>
  <si>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</si>
  <si>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</si>
  <si>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</si>
  <si>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</si>
  <si>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</si>
  <si>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</si>
  <si>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</si>
  <si>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</si>
  <si>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</si>
  <si>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</si>
  <si>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</si>
  <si>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</si>
  <si>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</si>
  <si>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</si>
  <si>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</si>
  <si>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</si>
  <si>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</si>
  <si>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</si>
  <si>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</si>
  <si>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</si>
  <si>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</si>
  <si>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</si>
  <si>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</si>
  <si>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</si>
  <si>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</si>
  <si>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</si>
  <si>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</si>
  <si>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</si>
  <si>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</si>
  <si>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</si>
  <si>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</si>
  <si>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</si>
  <si>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</si>
  <si>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</si>
  <si>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</si>
  <si>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</si>
  <si>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</si>
  <si>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</si>
  <si>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</si>
  <si>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</si>
  <si>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</si>
  <si>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</si>
  <si>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</si>
  <si>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</si>
  <si>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</si>
  <si>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</si>
  <si>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</si>
  <si>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</si>
  <si>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</si>
  <si>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</si>
  <si>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</si>
  <si>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</si>
  <si>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</si>
  <si>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</si>
  <si>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</si>
  <si>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</si>
  <si>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</si>
  <si>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</si>
  <si>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</si>
  <si>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</si>
  <si>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</si>
  <si>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</si>
  <si>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</si>
  <si>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</si>
  <si>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</si>
  <si>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</si>
  <si>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</si>
  <si>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</si>
  <si>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</si>
  <si>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</si>
  <si>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</si>
  <si>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</si>
  <si>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</si>
  <si>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</si>
  <si>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</si>
  <si>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</si>
  <si>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</si>
  <si>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</si>
  <si>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</si>
  <si>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</si>
  <si>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</si>
  <si>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</si>
  <si>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</si>
  <si>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</si>
  <si>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</si>
  <si>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</si>
  <si>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</si>
  <si>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</si>
  <si>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</si>
  <si>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</si>
  <si>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</si>
  <si>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</si>
  <si>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</si>
  <si>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</si>
  <si>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</si>
  <si>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</si>
  <si>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</si>
  <si>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</si>
  <si>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</si>
  <si>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</si>
  <si>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</si>
  <si>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</si>
  <si>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</si>
  <si>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</si>
  <si>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</si>
  <si>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</si>
  <si>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</si>
  <si>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</si>
  <si>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</si>
  <si>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</si>
  <si>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</si>
  <si>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</si>
  <si>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</si>
  <si>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</si>
  <si>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</si>
  <si>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</si>
  <si>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</si>
  <si>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</si>
  <si>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</si>
  <si>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</si>
  <si>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</si>
  <si>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</si>
  <si>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</si>
  <si>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</si>
  <si>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</si>
  <si>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</si>
  <si>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</si>
  <si>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</si>
  <si>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</si>
  <si>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</si>
  <si>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</si>
  <si>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</si>
  <si>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</si>
  <si>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</si>
  <si>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</si>
  <si>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</si>
  <si>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</si>
  <si>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</si>
  <si>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</si>
  <si>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</si>
  <si>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</si>
  <si>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</si>
  <si>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</si>
  <si>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</si>
  <si>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</si>
  <si>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</si>
  <si>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</si>
  <si>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</si>
  <si>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</si>
  <si>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</si>
  <si>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</si>
  <si>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</si>
  <si>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</si>
  <si>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</si>
  <si>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</si>
  <si>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</si>
  <si>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</si>
  <si>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</si>
  <si>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</si>
  <si>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</si>
  <si>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</si>
  <si>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</si>
  <si>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</si>
  <si>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</si>
  <si>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</si>
  <si>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</si>
  <si>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</si>
  <si>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</si>
  <si>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</si>
  <si>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</si>
  <si>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</si>
  <si>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</si>
  <si>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</si>
  <si>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</si>
  <si>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</si>
  <si>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</si>
  <si>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</si>
  <si>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</si>
  <si>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</si>
  <si>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</si>
  <si>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</si>
  <si>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</si>
  <si>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</si>
  <si>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</si>
  <si>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</si>
  <si>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</si>
  <si>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</si>
  <si>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</si>
  <si>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</si>
  <si>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</si>
  <si>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</si>
  <si>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</si>
  <si>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</si>
  <si>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</si>
  <si>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</si>
  <si>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</si>
  <si>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</si>
  <si>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</si>
  <si>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</si>
  <si>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</si>
  <si>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</si>
  <si>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</si>
  <si>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</si>
  <si>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</si>
  <si>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</si>
  <si>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</si>
  <si>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</si>
  <si>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</si>
  <si>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</si>
  <si>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</si>
  <si>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</si>
  <si>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</si>
  <si>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</si>
  <si>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</si>
  <si>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</si>
  <si>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</si>
  <si>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</si>
  <si>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</si>
  <si>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</si>
  <si>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</si>
  <si>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</si>
  <si>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</si>
  <si>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</si>
  <si>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</si>
  <si>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</si>
  <si>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</si>
  <si>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</si>
  <si>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</si>
  <si>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</si>
  <si>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</si>
  <si>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</si>
  <si>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</si>
  <si>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</si>
  <si>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</si>
  <si>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</si>
  <si>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</si>
  <si>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</si>
  <si>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</si>
  <si>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</si>
  <si>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</si>
  <si>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</si>
  <si>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</si>
  <si>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</si>
  <si>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</si>
  <si>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</si>
  <si>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</si>
  <si>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</si>
  <si>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</si>
  <si>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</si>
  <si>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</si>
  <si>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</si>
  <si>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</si>
  <si>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</si>
  <si>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</si>
  <si>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</si>
  <si>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</si>
  <si>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</si>
  <si>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</si>
  <si>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</si>
  <si>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</si>
  <si>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</si>
  <si>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</si>
  <si>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</si>
  <si>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</si>
  <si>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</si>
  <si>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</si>
  <si>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</si>
  <si>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</si>
  <si>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</si>
  <si>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</si>
  <si>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</si>
  <si>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</si>
  <si>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</si>
  <si>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</si>
  <si>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</si>
  <si>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</si>
  <si>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</si>
  <si>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</si>
  <si>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</si>
  <si>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</si>
  <si>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</si>
  <si>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</si>
  <si>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</si>
  <si>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</si>
  <si>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</si>
  <si>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</si>
  <si>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</si>
  <si>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</si>
  <si>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</si>
  <si>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</si>
  <si>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</si>
  <si>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</si>
  <si>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</si>
  <si>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</si>
  <si>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</si>
  <si>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</si>
  <si>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</si>
  <si>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</si>
  <si>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</si>
  <si>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</si>
  <si>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</si>
  <si>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</si>
  <si>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</si>
  <si>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</si>
  <si>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</si>
  <si>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</si>
  <si>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</si>
  <si>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</si>
  <si>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</si>
  <si>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</si>
  <si>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</si>
  <si>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</si>
  <si>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</si>
  <si>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</si>
  <si>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</si>
  <si>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</si>
  <si>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</si>
  <si>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</si>
  <si>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</si>
  <si>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</si>
  <si>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</si>
  <si>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</si>
  <si>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</si>
  <si>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</si>
  <si>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</si>
  <si>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</si>
  <si>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</si>
  <si>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</si>
  <si>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</si>
  <si>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</si>
  <si>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</si>
  <si>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</si>
  <si>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</si>
  <si>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</si>
  <si>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</si>
  <si>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</si>
  <si>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</si>
  <si>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</si>
  <si>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</si>
  <si>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</si>
  <si>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</si>
  <si>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</si>
  <si>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</si>
  <si>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</si>
  <si>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</si>
  <si>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</si>
  <si>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</si>
  <si>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</si>
  <si>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</si>
  <si>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</si>
  <si>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</si>
  <si>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</si>
  <si>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</si>
  <si>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</si>
  <si>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</si>
  <si>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</si>
  <si>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</si>
  <si>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</si>
  <si>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</si>
  <si>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</si>
  <si>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</si>
  <si>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</si>
  <si>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</si>
  <si>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</si>
  <si>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</si>
  <si>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</si>
  <si>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</si>
  <si>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</si>
  <si>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</si>
  <si>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</si>
  <si>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</si>
  <si>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</si>
  <si>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</si>
  <si>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</si>
  <si>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</si>
  <si>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</si>
  <si>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</si>
  <si>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</si>
  <si>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</si>
  <si>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</si>
  <si>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</si>
  <si>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</si>
  <si>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</si>
  <si>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</si>
  <si>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</si>
  <si>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</si>
  <si>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</si>
  <si>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</si>
  <si>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</si>
  <si>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</si>
  <si>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</si>
  <si>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</si>
  <si>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</si>
  <si>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</si>
  <si>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</si>
  <si>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</si>
  <si>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</si>
  <si>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</si>
  <si>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</si>
  <si>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</si>
  <si>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</si>
  <si>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</si>
  <si>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</si>
  <si>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</si>
  <si>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</si>
  <si>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</si>
  <si>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</si>
  <si>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</si>
  <si>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</si>
  <si>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</si>
  <si>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</si>
  <si>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</si>
  <si>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</si>
  <si>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</si>
  <si>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</si>
  <si>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</si>
  <si>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</si>
  <si>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</si>
  <si>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</si>
  <si>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</si>
  <si>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</si>
  <si>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</si>
  <si>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</si>
  <si>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</si>
  <si>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</si>
  <si>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</si>
  <si>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</si>
  <si>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</si>
  <si>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</si>
  <si>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</si>
  <si>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</si>
  <si>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</si>
  <si>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</si>
  <si>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</si>
  <si>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</si>
  <si>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</si>
  <si>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</si>
  <si>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</si>
  <si>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</si>
  <si>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</si>
  <si>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</si>
  <si>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</si>
  <si>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</si>
  <si>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</si>
  <si>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</si>
  <si>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</si>
  <si>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</si>
  <si>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</si>
  <si>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</si>
  <si>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</si>
  <si>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</si>
  <si>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</si>
  <si>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</si>
  <si>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</si>
  <si>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</si>
  <si>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</si>
  <si>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</si>
  <si>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</si>
  <si>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</si>
  <si>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</si>
  <si>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</si>
  <si>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</si>
  <si>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</si>
  <si>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</si>
  <si>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</si>
  <si>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</si>
  <si>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</si>
  <si>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</si>
  <si>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</si>
  <si>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</si>
  <si>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</si>
  <si>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</si>
  <si>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</si>
  <si>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</si>
  <si>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</si>
  <si>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</si>
  <si>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</si>
  <si>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</si>
  <si>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</si>
  <si>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</si>
  <si>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</si>
  <si>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</si>
  <si>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</si>
  <si>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</si>
  <si>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</si>
  <si>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</si>
  <si>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</si>
  <si>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</si>
  <si>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</si>
  <si>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</si>
  <si>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</si>
  <si>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</si>
  <si>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</si>
  <si>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</si>
  <si>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</si>
  <si>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</si>
  <si>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</si>
  <si>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</si>
  <si>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</si>
  <si>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</si>
  <si>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</si>
  <si>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</si>
  <si>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</si>
  <si>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</si>
  <si>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</si>
  <si>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</si>
  <si>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</si>
  <si>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</si>
  <si>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</si>
  <si>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</si>
  <si>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</si>
  <si>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</si>
  <si>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</si>
  <si>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</si>
  <si>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</si>
  <si>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</si>
  <si>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</si>
  <si>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</si>
  <si>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</si>
  <si>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</si>
  <si>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</si>
  <si>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</si>
  <si>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</si>
  <si>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</si>
  <si>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</si>
  <si>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</si>
  <si>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</si>
  <si>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</si>
  <si>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</si>
  <si>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</si>
  <si>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</si>
  <si>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</si>
  <si>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</si>
  <si>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</si>
  <si>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</si>
  <si>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</si>
  <si>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</si>
  <si>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</si>
  <si>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</si>
  <si>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</si>
  <si>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</si>
  <si>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</si>
  <si>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</si>
  <si>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</si>
  <si>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</si>
  <si>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</si>
  <si>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</si>
  <si>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</si>
  <si>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</si>
  <si>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</si>
  <si>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</si>
  <si>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</si>
  <si>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</si>
  <si>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</si>
  <si>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</si>
  <si>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</si>
  <si>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</si>
  <si>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</si>
  <si>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</si>
  <si>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</si>
  <si>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</si>
  <si>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</si>
  <si>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</si>
  <si>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</si>
  <si>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</si>
  <si>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</si>
  <si>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</si>
  <si>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</si>
  <si>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</si>
  <si>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</si>
  <si>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</si>
  <si>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</si>
  <si>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</si>
  <si>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</si>
  <si>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</si>
  <si>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</si>
  <si>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</si>
  <si>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</si>
  <si>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</si>
  <si>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</si>
  <si>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</si>
  <si>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</si>
  <si>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</si>
  <si>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</si>
  <si>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</si>
  <si>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</si>
  <si>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</si>
  <si>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</si>
  <si>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</si>
  <si>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</si>
  <si>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</si>
  <si>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</si>
  <si>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</si>
  <si>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</si>
  <si>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</si>
  <si>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</si>
  <si>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</si>
  <si>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</si>
  <si>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</si>
  <si>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</si>
  <si>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</si>
  <si>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</si>
  <si>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</si>
  <si>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</si>
  <si>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</si>
  <si>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</si>
  <si>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</si>
  <si>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</si>
  <si>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</si>
  <si>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</si>
  <si>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</si>
  <si>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</si>
  <si>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</si>
  <si>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</si>
  <si>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</si>
  <si>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</si>
  <si>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</si>
  <si>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</si>
  <si>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</si>
  <si>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</si>
  <si>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</si>
  <si>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</si>
  <si>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</si>
  <si>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</si>
  <si>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</si>
  <si>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</si>
  <si>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</si>
  <si>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</si>
  <si>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</si>
  <si>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</si>
  <si>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</si>
  <si>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</si>
  <si>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</si>
  <si>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</si>
  <si>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</si>
  <si>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</si>
  <si>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</si>
  <si>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</si>
  <si>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</si>
  <si>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</si>
  <si>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</si>
  <si>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</si>
  <si>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</si>
  <si>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</si>
  <si>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</si>
  <si>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</si>
  <si>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</si>
  <si>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</si>
  <si>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</si>
  <si>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</si>
  <si>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</si>
  <si>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</si>
  <si>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</si>
  <si>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</si>
  <si>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</si>
  <si>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</si>
  <si>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</si>
  <si>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</si>
  <si>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</si>
  <si>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</si>
  <si>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</si>
  <si>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</si>
  <si>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</si>
  <si>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</si>
  <si>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</si>
  <si>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</si>
  <si>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</si>
  <si>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</si>
  <si>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</si>
  <si>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</si>
  <si>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</si>
  <si>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</si>
  <si>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</si>
  <si>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</si>
  <si>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</si>
  <si>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</si>
  <si>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</si>
  <si>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</si>
  <si>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</si>
  <si>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</si>
  <si>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</si>
  <si>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</si>
  <si>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</si>
  <si>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</si>
  <si>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</si>
  <si>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</si>
  <si>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</si>
  <si>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</si>
  <si>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</si>
  <si>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</si>
  <si>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</si>
  <si>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</si>
  <si>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</si>
  <si>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</si>
  <si>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</si>
  <si>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</si>
  <si>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</si>
  <si>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</si>
  <si>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</si>
  <si>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</si>
  <si>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</si>
  <si>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</si>
  <si>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</si>
  <si>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</si>
  <si>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</si>
  <si>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</si>
  <si>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</si>
  <si>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</si>
  <si>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</si>
  <si>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</si>
  <si>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</si>
  <si>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</si>
  <si>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</si>
  <si>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</si>
  <si>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</si>
  <si>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</si>
  <si>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</si>
  <si>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</si>
  <si>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</si>
  <si>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</si>
  <si>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</si>
  <si>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</si>
  <si>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</si>
  <si>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</si>
  <si>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</si>
  <si>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</si>
  <si>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</si>
  <si>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</si>
  <si>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</si>
  <si>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</si>
  <si>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</si>
  <si>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</si>
  <si>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</si>
  <si>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</si>
  <si>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</si>
  <si>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</si>
  <si>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</si>
  <si>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</si>
  <si>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</si>
  <si>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</si>
  <si>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</si>
  <si>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</si>
  <si>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</si>
  <si>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</si>
  <si>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</si>
  <si>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</si>
  <si>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</si>
  <si>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</si>
  <si>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</si>
  <si>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</si>
  <si>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</si>
  <si>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</si>
  <si>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</si>
  <si>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</si>
  <si>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</si>
  <si>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</si>
  <si>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</si>
  <si>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</si>
  <si>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</si>
  <si>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</si>
  <si>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</si>
  <si>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</si>
  <si>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</si>
  <si>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</si>
  <si>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</si>
  <si>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</si>
  <si>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</si>
  <si>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</si>
  <si>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</si>
  <si>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</si>
  <si>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</si>
  <si>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</si>
  <si>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</si>
  <si>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</si>
  <si>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</si>
  <si>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</si>
  <si>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</si>
  <si>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</si>
  <si>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</si>
  <si>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</si>
  <si>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</si>
  <si>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</si>
  <si>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</si>
  <si>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</si>
  <si>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</si>
  <si>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</si>
  <si>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</si>
  <si>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</si>
  <si>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</si>
  <si>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</si>
  <si>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</si>
  <si>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</si>
  <si>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</si>
  <si>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</si>
  <si>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</si>
  <si>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</si>
  <si>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</si>
  <si>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</si>
  <si>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</si>
  <si>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</si>
  <si>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</si>
  <si>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</si>
  <si>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</si>
  <si>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</si>
  <si>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</si>
  <si>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</si>
  <si>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</si>
  <si>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</si>
  <si>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</si>
  <si>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</si>
  <si>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</si>
  <si>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</si>
  <si>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</si>
  <si>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</si>
  <si>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</si>
  <si>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</si>
  <si>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</si>
  <si>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</si>
  <si>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</si>
  <si>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</si>
  <si>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</si>
  <si>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</si>
  <si>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</si>
  <si>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</si>
  <si>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</si>
  <si>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</si>
  <si>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</si>
  <si>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</si>
  <si>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</si>
  <si>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</si>
  <si>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</si>
  <si>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</si>
  <si>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</si>
  <si>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</si>
  <si>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</si>
  <si>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</si>
  <si>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</si>
  <si>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</si>
  <si>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</si>
  <si>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</si>
  <si>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</si>
  <si>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</si>
  <si>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</si>
  <si>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</si>
  <si>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</si>
  <si>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</si>
  <si>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</si>
  <si>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</si>
  <si>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</si>
  <si>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</si>
  <si>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</si>
  <si>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</si>
  <si>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</si>
  <si>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</si>
  <si>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</si>
  <si>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</si>
  <si>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</si>
  <si>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</si>
  <si>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</si>
  <si>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</si>
  <si>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</si>
  <si>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</si>
  <si>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</si>
  <si>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</si>
  <si>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</si>
  <si>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</si>
  <si>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</si>
  <si>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</si>
  <si>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</si>
  <si>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</si>
  <si>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</si>
  <si>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</si>
  <si>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</si>
  <si>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</si>
  <si>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</si>
  <si>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</si>
  <si>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</si>
  <si>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</si>
  <si>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</si>
  <si>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</si>
  <si>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</si>
  <si>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</si>
  <si>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</si>
  <si>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</si>
  <si>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</si>
  <si>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</si>
  <si>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</si>
  <si>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</si>
  <si>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</si>
  <si>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</si>
  <si>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</si>
  <si>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</si>
  <si>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</si>
  <si>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</si>
  <si>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</si>
  <si>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</si>
  <si>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</si>
  <si>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</si>
  <si>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</si>
  <si>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</si>
  <si>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</si>
  <si>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</si>
  <si>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</si>
  <si>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</si>
  <si>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</si>
  <si>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</si>
  <si>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</si>
  <si>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</si>
  <si>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</si>
  <si>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</si>
  <si>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</si>
  <si>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</si>
  <si>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</si>
  <si>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</si>
  <si>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</si>
  <si>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</si>
  <si>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</si>
  <si>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</si>
  <si>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</si>
  <si>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</si>
  <si>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</si>
  <si>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</si>
  <si>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</si>
  <si>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</si>
  <si>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</si>
  <si>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</si>
  <si>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</si>
  <si>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</si>
  <si>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</si>
  <si>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</si>
  <si>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</si>
  <si>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</si>
  <si>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</si>
  <si>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</si>
  <si>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</si>
  <si>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</si>
  <si>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</si>
  <si>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</si>
  <si>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</si>
  <si>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</si>
  <si>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</si>
  <si>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</si>
  <si>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</si>
  <si>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</si>
  <si>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</si>
  <si>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</si>
  <si>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</si>
  <si>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</si>
  <si>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</si>
  <si>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</si>
  <si>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</si>
  <si>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</si>
  <si>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</si>
  <si>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</si>
  <si>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</si>
  <si>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</si>
  <si>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</si>
  <si>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</si>
  <si>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</si>
  <si>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</si>
  <si>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</si>
  <si>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</si>
  <si>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</si>
  <si>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</si>
  <si>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</si>
  <si>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</si>
  <si>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</si>
  <si>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</si>
  <si>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</si>
  <si>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</si>
  <si>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</si>
  <si>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</si>
  <si>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</si>
  <si>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</si>
  <si>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</si>
  <si>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</si>
  <si>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</si>
  <si>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</si>
  <si>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</si>
  <si>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</si>
  <si>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</si>
  <si>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</si>
  <si>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</si>
  <si>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</si>
  <si>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</si>
  <si>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</si>
  <si>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</si>
  <si>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</si>
  <si>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</si>
  <si>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</si>
  <si>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</si>
  <si>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</si>
  <si>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</si>
  <si>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</si>
  <si>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</si>
  <si>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</si>
  <si>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</si>
  <si>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</si>
  <si>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</si>
  <si>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</si>
  <si>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</si>
  <si>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</si>
  <si>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</si>
  <si>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</si>
  <si>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</si>
  <si>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</si>
  <si>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</si>
  <si>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</si>
  <si>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</si>
  <si>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</si>
  <si>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</si>
  <si>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</si>
  <si>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</si>
  <si>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</si>
  <si>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</si>
  <si>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</si>
  <si>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</si>
  <si>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</si>
  <si>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</si>
  <si>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</si>
  <si>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</si>
  <si>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</si>
  <si>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</si>
  <si>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</si>
  <si>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</si>
  <si>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</si>
  <si>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</si>
  <si>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</si>
  <si>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</si>
  <si>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</si>
  <si>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</si>
  <si>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</si>
  <si>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</si>
  <si>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</si>
  <si>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</si>
  <si>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</si>
  <si>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</si>
  <si>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</si>
  <si>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</si>
  <si>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</si>
  <si>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</si>
  <si>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</si>
  <si>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</si>
  <si>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</si>
  <si>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</si>
  <si>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</si>
  <si>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</si>
  <si>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</si>
  <si>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</si>
  <si>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</si>
  <si>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</si>
  <si>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</si>
  <si>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</si>
  <si>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</si>
  <si>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</si>
  <si>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</si>
  <si>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</si>
  <si>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</si>
  <si>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</si>
  <si>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</si>
  <si>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</si>
  <si>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</si>
  <si>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</si>
  <si>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</si>
  <si>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</si>
  <si>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</si>
  <si>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</si>
  <si>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</si>
  <si>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</si>
  <si>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</si>
  <si>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</si>
  <si>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</si>
  <si>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</si>
  <si>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</si>
  <si>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</si>
  <si>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</si>
  <si>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</si>
  <si>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</si>
  <si>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</si>
  <si>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</si>
  <si>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</si>
  <si>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</si>
  <si>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</si>
  <si>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</si>
  <si>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</si>
  <si>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</si>
  <si>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</si>
  <si>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</si>
  <si>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</si>
  <si>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</si>
  <si>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</si>
  <si>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</si>
  <si>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</si>
  <si>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</si>
  <si>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</si>
  <si>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</si>
  <si>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</si>
  <si>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</si>
  <si>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</si>
  <si>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</si>
  <si>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</si>
  <si>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</si>
  <si>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</si>
  <si>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</si>
  <si>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</si>
  <si>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</si>
  <si>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</si>
  <si>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</si>
  <si>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</si>
  <si>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</si>
  <si>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</si>
  <si>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</si>
  <si>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</si>
  <si>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</si>
  <si>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</si>
  <si>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</si>
  <si>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</si>
  <si>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</si>
  <si>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</si>
  <si>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</si>
  <si>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</si>
  <si>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</si>
  <si>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</si>
  <si>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</si>
  <si>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</si>
  <si>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</si>
  <si>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</si>
  <si>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</si>
  <si>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</si>
  <si>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</si>
  <si>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</si>
  <si>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</si>
  <si>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</si>
  <si>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</si>
  <si>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</si>
  <si>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</si>
  <si>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</si>
  <si>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</si>
  <si>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</si>
  <si>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</si>
  <si>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</si>
  <si>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</si>
  <si>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</si>
  <si>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</si>
  <si>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</si>
  <si>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</si>
  <si>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</si>
  <si>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</si>
  <si>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</si>
  <si>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</si>
  <si>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</si>
  <si>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</si>
  <si>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</si>
  <si>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</si>
  <si>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</si>
  <si>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</si>
  <si>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</si>
  <si>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</si>
  <si>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</si>
  <si>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</si>
  <si>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</si>
  <si>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</si>
  <si>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</si>
  <si>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</si>
  <si>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</si>
  <si>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</si>
  <si>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</si>
  <si>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</si>
  <si>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</si>
  <si>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</si>
  <si>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</si>
  <si>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</si>
  <si>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</si>
  <si>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</si>
  <si>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</si>
  <si>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</si>
  <si>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</si>
  <si>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</si>
  <si>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</si>
  <si>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</si>
  <si>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</si>
  <si>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</si>
  <si>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</si>
  <si>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</si>
  <si>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</si>
  <si>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</si>
  <si>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</si>
  <si>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</si>
  <si>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</si>
  <si>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</si>
  <si>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</si>
  <si>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</si>
  <si>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</si>
  <si>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</si>
  <si>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</si>
  <si>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</si>
  <si>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</si>
  <si>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</si>
  <si>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</si>
  <si>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</si>
  <si>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</si>
  <si>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</si>
  <si>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</si>
  <si>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</si>
  <si>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</si>
  <si>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</si>
  <si>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</si>
  <si>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</si>
  <si>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</si>
  <si>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</si>
  <si>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</si>
  <si>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</si>
  <si>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</si>
  <si>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</si>
  <si>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</si>
  <si>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</si>
  <si>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</si>
  <si>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</si>
  <si>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</si>
  <si>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</si>
  <si>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</si>
  <si>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</si>
  <si>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</si>
  <si>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</si>
  <si>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</si>
  <si>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</si>
  <si>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</si>
  <si>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</si>
  <si>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</si>
  <si>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</si>
  <si>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</si>
  <si>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</si>
  <si>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</si>
  <si>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</si>
  <si>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</si>
  <si>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</si>
  <si>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</si>
  <si>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</si>
  <si>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</si>
  <si>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</si>
  <si>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</si>
  <si>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</si>
  <si>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</si>
  <si>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</si>
  <si>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</si>
  <si>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</si>
  <si>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</si>
  <si>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</si>
  <si>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</si>
  <si>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</si>
  <si>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</si>
  <si>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</si>
  <si>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</si>
  <si>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</si>
  <si>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</si>
  <si>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</si>
  <si>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</si>
  <si>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</si>
  <si>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</si>
  <si>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</si>
  <si>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</si>
  <si>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</si>
  <si>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</si>
  <si>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</si>
  <si>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</si>
  <si>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</si>
  <si>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</si>
  <si>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</si>
  <si>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</si>
  <si>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</si>
  <si>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</si>
  <si>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</si>
  <si>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</si>
  <si>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</si>
  <si>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</si>
  <si>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</si>
  <si>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</si>
  <si>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</si>
  <si>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</si>
  <si>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</si>
  <si>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</si>
  <si>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</si>
  <si>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</si>
  <si>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</si>
  <si>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</si>
  <si>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</si>
  <si>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</si>
  <si>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</si>
  <si>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</si>
  <si>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</si>
  <si>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</si>
  <si>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</si>
  <si>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</si>
  <si>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</si>
  <si>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</si>
  <si>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</si>
  <si>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</si>
  <si>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</si>
  <si>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</si>
  <si>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</si>
  <si>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</si>
  <si>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</si>
  <si>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</si>
  <si>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</si>
  <si>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</si>
  <si>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</si>
  <si>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</si>
  <si>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</si>
  <si>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</si>
  <si>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</si>
  <si>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</si>
  <si>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</si>
  <si>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</si>
  <si>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</si>
  <si>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</si>
  <si>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</si>
  <si>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</si>
  <si>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</si>
  <si>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</si>
  <si>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</si>
  <si>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</si>
  <si>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</si>
  <si>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</si>
  <si>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</si>
  <si>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</si>
  <si>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</si>
  <si>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</si>
  <si>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</si>
  <si>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</si>
  <si>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</si>
  <si>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</si>
  <si>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</si>
  <si>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</si>
  <si>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</si>
  <si>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</si>
  <si>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</si>
  <si>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</si>
  <si>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</si>
  <si>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</si>
  <si>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</si>
  <si>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</si>
  <si>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</si>
  <si>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</si>
  <si>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</si>
  <si>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</si>
  <si>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</si>
  <si>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</si>
  <si>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</si>
  <si>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</si>
  <si>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</si>
  <si>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</si>
  <si>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</si>
  <si>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</si>
  <si>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</si>
  <si>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</si>
  <si>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</si>
  <si>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</si>
  <si>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</si>
  <si>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</si>
  <si>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</si>
  <si>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</si>
  <si>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</si>
  <si>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</si>
  <si>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</si>
  <si>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</si>
  <si>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</si>
  <si>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</si>
  <si>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</si>
  <si>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</si>
  <si>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</si>
  <si>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</si>
  <si>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</si>
  <si>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</si>
  <si>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</si>
  <si>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</si>
  <si>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</si>
  <si>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</si>
  <si>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</si>
  <si>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</si>
  <si>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</si>
  <si>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</si>
  <si>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</si>
  <si>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</si>
  <si>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</si>
  <si>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</si>
  <si>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</si>
  <si>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</si>
  <si>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</si>
  <si>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</si>
  <si>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</si>
  <si>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</si>
  <si>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</si>
  <si>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</si>
  <si>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</si>
  <si>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</si>
  <si>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</si>
  <si>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</si>
  <si>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</si>
  <si>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</si>
  <si>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</si>
  <si>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</si>
  <si>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</si>
  <si>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</si>
  <si>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</si>
  <si>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</si>
  <si>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</si>
  <si>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</si>
  <si>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</si>
  <si>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</si>
  <si>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</si>
  <si>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</si>
  <si>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</si>
  <si>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</si>
  <si>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</si>
  <si>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</si>
  <si>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</si>
  <si>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</si>
  <si>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</si>
  <si>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</si>
  <si>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</si>
  <si>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</si>
  <si>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</si>
  <si>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</si>
  <si>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</si>
  <si>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</si>
  <si>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</si>
  <si>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</si>
  <si>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</si>
  <si>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</si>
  <si>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</si>
  <si>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</si>
  <si>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</si>
  <si>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</si>
  <si>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</si>
  <si>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</si>
  <si>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</si>
  <si>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</si>
  <si>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</si>
  <si>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</si>
  <si>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</si>
  <si>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</si>
  <si>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</si>
  <si>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</si>
  <si>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</si>
  <si>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</si>
  <si>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</si>
  <si>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</si>
  <si>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</si>
  <si>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</si>
  <si>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</si>
  <si>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</si>
  <si>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</si>
  <si>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</si>
  <si>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</si>
  <si>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</si>
  <si>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</si>
  <si>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</si>
  <si>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</si>
  <si>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</si>
  <si>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</si>
  <si>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</si>
  <si>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</si>
  <si>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</si>
  <si>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</si>
  <si>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</si>
  <si>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</si>
  <si>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</si>
  <si>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</si>
  <si>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</si>
  <si>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</si>
  <si>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</si>
  <si>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</si>
  <si>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</si>
  <si>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</si>
  <si>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</si>
  <si>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</si>
  <si>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</si>
  <si>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</si>
  <si>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</si>
  <si>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</si>
  <si>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</si>
  <si>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</si>
  <si>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</si>
  <si>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</si>
  <si>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</si>
  <si>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</si>
  <si>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</si>
  <si>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</si>
  <si>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</si>
  <si>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</si>
  <si>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</si>
  <si>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</si>
  <si>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</si>
  <si>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</si>
  <si>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</si>
  <si>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</si>
  <si>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</si>
  <si>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</si>
  <si>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</si>
  <si>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</si>
  <si>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</si>
  <si>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</si>
  <si>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</si>
  <si>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</si>
  <si>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</si>
  <si>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</si>
  <si>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</si>
  <si>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</si>
  <si>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</si>
  <si>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</si>
  <si>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</si>
  <si>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</si>
  <si>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</si>
  <si>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</si>
  <si>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</si>
  <si>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</si>
  <si>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</si>
  <si>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</si>
  <si>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</si>
  <si>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</si>
  <si>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</si>
  <si>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</si>
  <si>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</si>
  <si>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</si>
  <si>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</si>
  <si>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</si>
  <si>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</si>
  <si>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</si>
  <si>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</si>
  <si>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</si>
  <si>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</si>
  <si>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</si>
  <si>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</si>
  <si>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</si>
  <si>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</si>
  <si>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</si>
  <si>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</si>
  <si>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</si>
  <si>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</si>
  <si>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</si>
  <si>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</si>
  <si>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</si>
  <si>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</si>
  <si>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</si>
  <si>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</si>
  <si>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</si>
  <si>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</si>
  <si>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</si>
  <si>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</si>
  <si>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</si>
  <si>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</si>
  <si>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</si>
  <si>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</si>
  <si>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</si>
  <si>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</si>
  <si>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</si>
  <si>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</si>
  <si>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</si>
  <si>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</si>
  <si>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</si>
  <si>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</si>
  <si>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</si>
  <si>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</si>
  <si>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</si>
  <si>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</si>
  <si>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</si>
  <si>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</si>
  <si>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</si>
  <si>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</si>
  <si>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</si>
  <si>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</si>
  <si>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</si>
  <si>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</si>
  <si>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</si>
  <si>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</si>
  <si>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</si>
  <si>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</si>
  <si>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</si>
  <si>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</si>
  <si>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</si>
  <si>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</si>
  <si>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</si>
  <si>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</si>
  <si>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</si>
  <si>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</si>
  <si>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</si>
  <si>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</si>
  <si>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</si>
  <si>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</si>
  <si>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</si>
  <si>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</si>
  <si>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</si>
  <si>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</si>
  <si>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</si>
  <si>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</si>
  <si>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</si>
  <si>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</si>
  <si>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</si>
  <si>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</si>
  <si>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</si>
  <si>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</si>
  <si>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</si>
  <si>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</si>
  <si>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</si>
  <si>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</si>
  <si>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</si>
  <si>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</si>
  <si>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</si>
  <si>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</si>
  <si>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</si>
  <si>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</si>
  <si>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</si>
  <si>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</si>
  <si>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</si>
  <si>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</si>
  <si>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</si>
  <si>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</si>
  <si>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</si>
  <si>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</si>
  <si>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</si>
  <si>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</si>
  <si>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</si>
  <si>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</si>
  <si>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</si>
  <si>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</si>
  <si>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</si>
  <si>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</si>
  <si>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</si>
  <si>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</si>
  <si>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</si>
  <si>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</si>
  <si>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</si>
  <si>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</si>
  <si>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</si>
  <si>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</si>
  <si>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</si>
  <si>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</si>
  <si>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</si>
  <si>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</si>
  <si>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</si>
  <si>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</si>
  <si>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</si>
  <si>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</si>
  <si>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</si>
  <si>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</si>
  <si>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</si>
  <si>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</si>
  <si>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</si>
  <si>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</si>
  <si>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</si>
  <si>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</si>
  <si>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</si>
  <si>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</si>
  <si>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</si>
  <si>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</si>
  <si>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</si>
  <si>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</si>
  <si>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</si>
  <si>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</si>
  <si>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</si>
  <si>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</si>
  <si>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</si>
  <si>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</si>
  <si>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</si>
  <si>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</si>
  <si>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</si>
  <si>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</si>
  <si>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</si>
  <si>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</si>
  <si>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</si>
  <si>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</si>
  <si>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</si>
  <si>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</si>
  <si>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</si>
  <si>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</si>
  <si>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</si>
  <si>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</si>
  <si>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</si>
  <si>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</si>
  <si>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</si>
  <si>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</si>
  <si>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</si>
  <si>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</si>
  <si>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</si>
  <si>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</si>
  <si>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</si>
  <si>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</si>
  <si>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</si>
  <si>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</si>
  <si>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</si>
  <si>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</si>
  <si>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</si>
  <si>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</si>
  <si>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</si>
  <si>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</si>
  <si>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</si>
  <si>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</si>
  <si>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</si>
  <si>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</si>
  <si>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</si>
  <si>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</si>
  <si>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</si>
  <si>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</si>
  <si>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</si>
  <si>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</si>
  <si>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</si>
  <si>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</si>
  <si>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</si>
  <si>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</si>
  <si>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</si>
  <si>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</si>
  <si>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</si>
  <si>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</si>
  <si>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</si>
  <si>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</si>
  <si>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</si>
  <si>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</si>
  <si>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</si>
  <si>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</si>
  <si>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</si>
  <si>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</si>
  <si>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</si>
  <si>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</si>
  <si>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</si>
  <si>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</si>
  <si>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</si>
  <si>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</si>
  <si>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</si>
  <si>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</si>
  <si>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</si>
  <si>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</si>
  <si>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</si>
  <si>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</si>
  <si>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</si>
  <si>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</si>
  <si>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</si>
  <si>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</si>
  <si>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</si>
  <si>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</si>
  <si>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</si>
  <si>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</si>
  <si>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</si>
  <si>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</si>
  <si>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</si>
  <si>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</si>
  <si>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</si>
  <si>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</si>
  <si>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</si>
  <si>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</si>
  <si>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</si>
  <si>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</si>
  <si>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</si>
  <si>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</si>
  <si>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</si>
  <si>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</si>
  <si>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</si>
  <si>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</si>
  <si>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</si>
  <si>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</si>
  <si>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</si>
  <si>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</si>
  <si>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</si>
  <si>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</si>
  <si>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</si>
  <si>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</si>
  <si>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</si>
  <si>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</si>
  <si>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</si>
  <si>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</si>
  <si>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</si>
  <si>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</si>
  <si>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</si>
  <si>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</si>
  <si>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</si>
  <si>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</si>
  <si>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</si>
  <si>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</si>
  <si>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</si>
  <si>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</si>
  <si>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</si>
  <si>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</si>
  <si>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</si>
  <si>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</si>
  <si>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</si>
  <si>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</si>
  <si>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</si>
  <si>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</si>
  <si>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</si>
  <si>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</si>
  <si>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</si>
  <si>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</si>
  <si>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</si>
  <si>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</si>
  <si>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</si>
  <si>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</si>
  <si>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</si>
  <si>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</si>
  <si>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</si>
  <si>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</si>
  <si>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</si>
  <si>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</si>
  <si>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</si>
  <si>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</si>
  <si>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</si>
  <si>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</si>
  <si>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</si>
  <si>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</si>
  <si>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</si>
  <si>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</si>
  <si>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</si>
  <si>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</si>
  <si>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</si>
  <si>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</si>
  <si>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</si>
  <si>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</si>
  <si>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</si>
  <si>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</si>
  <si>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</si>
  <si>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</si>
  <si>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</si>
  <si>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</si>
  <si>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</si>
  <si>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</si>
  <si>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</si>
  <si>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</si>
  <si>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</si>
  <si>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</si>
  <si>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</si>
  <si>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</si>
  <si>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</si>
  <si>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</si>
  <si>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</si>
  <si>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</si>
  <si>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</si>
  <si>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</si>
  <si>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</si>
  <si>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</si>
  <si>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</si>
  <si>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</si>
  <si>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</si>
  <si>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</si>
  <si>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</si>
  <si>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</si>
  <si>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</si>
  <si>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</si>
  <si>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</si>
  <si>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</si>
  <si>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</si>
  <si>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</si>
  <si>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</si>
  <si>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</si>
  <si>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</si>
  <si>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</si>
  <si>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</si>
  <si>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</si>
  <si>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</si>
  <si>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</si>
  <si>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</si>
  <si>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</si>
  <si>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</si>
  <si>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</si>
  <si>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</si>
  <si>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</si>
  <si>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</si>
  <si>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</si>
  <si>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</si>
  <si>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</si>
  <si>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</si>
  <si>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</si>
  <si>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</si>
  <si>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</si>
  <si>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</si>
  <si>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</si>
  <si>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</si>
  <si>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</si>
  <si>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</si>
  <si>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</si>
  <si>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</si>
  <si>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</si>
  <si>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</si>
  <si>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</si>
  <si>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</si>
  <si>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</si>
  <si>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</si>
  <si>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</si>
  <si>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</si>
  <si>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</si>
  <si>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</si>
  <si>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</si>
  <si>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</si>
  <si>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</si>
  <si>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</si>
  <si>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</si>
  <si>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</si>
  <si>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</si>
  <si>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</si>
  <si>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</si>
  <si>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</si>
  <si>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</si>
  <si>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</si>
  <si>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</si>
  <si>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</si>
  <si>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</si>
  <si>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</si>
  <si>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</si>
  <si>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</si>
  <si>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</si>
  <si>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</si>
  <si>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</si>
  <si>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</si>
  <si>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</si>
  <si>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</si>
  <si>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</si>
  <si>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</si>
  <si>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</si>
  <si>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</si>
  <si>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</si>
  <si>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</si>
  <si>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</si>
  <si>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</si>
  <si>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</si>
  <si>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</si>
  <si>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</si>
  <si>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</si>
  <si>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</si>
  <si>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</si>
  <si>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</si>
  <si>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</si>
  <si>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</si>
  <si>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</si>
  <si>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</si>
  <si>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</si>
  <si>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</si>
  <si>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</si>
  <si>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</si>
  <si>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</si>
  <si>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</si>
  <si>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</si>
  <si>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</si>
  <si>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</si>
  <si>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</si>
  <si>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</si>
  <si>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</si>
  <si>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</si>
  <si>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</si>
  <si>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</si>
  <si>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</si>
  <si>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</si>
  <si>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</si>
  <si>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</si>
  <si>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</si>
  <si>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</si>
  <si>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</si>
  <si>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</si>
  <si>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</si>
  <si>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</si>
  <si>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</si>
  <si>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</si>
  <si>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</si>
  <si>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</si>
  <si>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</si>
  <si>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</si>
  <si>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</si>
  <si>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</si>
  <si>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</si>
  <si>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</si>
  <si>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</si>
  <si>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</si>
  <si>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</si>
  <si>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</si>
  <si>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</si>
  <si>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</si>
  <si>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</si>
  <si>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</si>
  <si>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</si>
  <si>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</si>
  <si>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</si>
  <si>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</si>
  <si>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</si>
  <si>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</si>
  <si>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</si>
  <si>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</si>
  <si>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</si>
  <si>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</si>
  <si>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</si>
  <si>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</si>
  <si>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</si>
  <si>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</si>
  <si>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</si>
  <si>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</si>
  <si>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</si>
  <si>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</si>
  <si>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</si>
  <si>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</si>
  <si>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</si>
  <si>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</si>
  <si>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</si>
  <si>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</si>
  <si>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</si>
  <si>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</si>
  <si>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</si>
  <si>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</si>
  <si>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</si>
  <si>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</si>
  <si>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</si>
  <si>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</si>
  <si>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</si>
  <si>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</si>
  <si>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</si>
  <si>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</si>
  <si>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</si>
  <si>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</si>
  <si>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</si>
  <si>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</si>
  <si>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</si>
  <si>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</si>
  <si>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</si>
  <si>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</si>
  <si>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</si>
  <si>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</si>
  <si>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</si>
  <si>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</si>
  <si>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</si>
  <si>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</si>
  <si>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</si>
  <si>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</si>
  <si>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</si>
  <si>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</si>
  <si>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</si>
  <si>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</si>
  <si>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</si>
  <si>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</si>
  <si>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</si>
  <si>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</si>
  <si>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</si>
  <si>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</si>
  <si>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</si>
  <si>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</si>
  <si>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</si>
  <si>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</si>
  <si>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</si>
  <si>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</si>
  <si>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</si>
  <si>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</si>
  <si>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</si>
  <si>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</si>
  <si>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</si>
  <si>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</si>
  <si>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</si>
  <si>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</si>
  <si>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</si>
  <si>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</si>
  <si>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</si>
  <si>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</si>
  <si>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</si>
  <si>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</si>
  <si>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</si>
  <si>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</si>
  <si>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</si>
  <si>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</si>
  <si>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</si>
  <si>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</si>
  <si>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</si>
  <si>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</si>
  <si>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</si>
  <si>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</si>
  <si>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</si>
  <si>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</si>
  <si>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</si>
  <si>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</si>
  <si>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</si>
  <si>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</si>
  <si>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</si>
  <si>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</si>
  <si>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</si>
  <si>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</si>
  <si>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</si>
  <si>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</si>
  <si>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</si>
  <si>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</si>
  <si>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</si>
  <si>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</si>
  <si>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</si>
  <si>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</si>
  <si>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</si>
  <si>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</si>
  <si>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</si>
  <si>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</si>
  <si>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</si>
  <si>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</si>
  <si>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</si>
  <si>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</si>
  <si>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</si>
  <si>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</si>
  <si>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</si>
  <si>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</si>
  <si>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</si>
  <si>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</si>
  <si>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</si>
  <si>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</si>
  <si>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</si>
  <si>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</si>
  <si>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</si>
  <si>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</si>
  <si>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</si>
  <si>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</si>
  <si>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</si>
  <si>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</si>
  <si>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</si>
  <si>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</si>
  <si>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</si>
  <si>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</si>
  <si>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</si>
  <si>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</si>
  <si>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</si>
  <si>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</si>
  <si>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</si>
  <si>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</si>
  <si>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</si>
  <si>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</si>
  <si>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</si>
  <si>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</si>
  <si>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</si>
  <si>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</si>
  <si>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</si>
  <si>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</si>
  <si>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</si>
  <si>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</si>
  <si>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</si>
  <si>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</si>
  <si>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</si>
  <si>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</si>
  <si>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</si>
  <si>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</si>
  <si>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</si>
  <si>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</si>
  <si>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</si>
  <si>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</si>
  <si>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</si>
  <si>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</si>
  <si>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</si>
  <si>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</si>
  <si>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</si>
  <si>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</si>
  <si>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</si>
  <si>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</si>
  <si>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</si>
  <si>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</si>
  <si>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</si>
  <si>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</si>
  <si>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</si>
  <si>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</si>
  <si>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</si>
  <si>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</si>
  <si>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</si>
  <si>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</si>
  <si>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</si>
  <si>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</si>
  <si>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</si>
  <si>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</si>
  <si>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</si>
  <si>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</si>
  <si>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</si>
  <si>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</si>
  <si>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</si>
  <si>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</si>
  <si>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</si>
  <si>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</si>
  <si>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</si>
  <si>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</si>
  <si>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</si>
  <si>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</si>
  <si>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</si>
  <si>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</si>
  <si>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</si>
  <si>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</si>
  <si>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</si>
  <si>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</si>
  <si>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</si>
  <si>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</si>
  <si>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</si>
  <si>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</si>
  <si>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</si>
  <si>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</si>
  <si>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</si>
  <si>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</si>
  <si>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</si>
  <si>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</si>
  <si>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</si>
  <si>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</si>
  <si>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</si>
  <si>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</si>
  <si>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</si>
  <si>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</si>
  <si>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</si>
  <si>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</si>
  <si>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</si>
  <si>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</si>
  <si>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</si>
  <si>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</si>
  <si>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</si>
  <si>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</si>
  <si>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</si>
  <si>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</si>
  <si>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</si>
  <si>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</si>
  <si>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</si>
  <si>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</si>
  <si>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</si>
  <si>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</si>
  <si>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</si>
  <si>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</si>
  <si>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</si>
  <si>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</si>
  <si>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</si>
  <si>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</si>
  <si>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</si>
  <si>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</si>
  <si>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</si>
  <si>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</si>
  <si>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</si>
  <si>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</si>
  <si>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</si>
  <si>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</si>
  <si>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</si>
  <si>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</si>
  <si>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</si>
  <si>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</si>
  <si>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</si>
  <si>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</si>
  <si>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</si>
  <si>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</si>
  <si>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</si>
  <si>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</si>
  <si>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</si>
  <si>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</si>
  <si>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</si>
  <si>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</si>
  <si>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</si>
  <si>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</si>
  <si>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</si>
  <si>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</si>
  <si>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</si>
  <si>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</si>
  <si>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</si>
  <si>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</si>
  <si>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</si>
  <si>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</si>
  <si>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</si>
  <si>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</si>
  <si>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</si>
  <si>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</si>
  <si>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</si>
  <si>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</si>
  <si>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</si>
  <si>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</si>
  <si>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</si>
  <si>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</si>
  <si>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</si>
  <si>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</si>
  <si>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</si>
  <si>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</si>
  <si>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</si>
  <si>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</si>
  <si>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</si>
  <si>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</si>
  <si>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</si>
  <si>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</si>
  <si>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</si>
  <si>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</si>
  <si>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</si>
  <si>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</si>
  <si>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</si>
  <si>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</si>
  <si>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</si>
  <si>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</si>
  <si>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</si>
  <si>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</si>
  <si>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</si>
  <si>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</si>
  <si>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</si>
  <si>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</si>
  <si>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</si>
  <si>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</si>
  <si>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</si>
  <si>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</si>
  <si>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</si>
  <si>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</si>
  <si>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</si>
  <si>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</si>
  <si>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</si>
  <si>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</si>
  <si>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</si>
  <si>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</si>
  <si>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</si>
  <si>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</si>
  <si>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</si>
  <si>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</si>
  <si>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</si>
  <si>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</si>
  <si>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</si>
  <si>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</si>
  <si>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</si>
  <si>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</si>
  <si>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</si>
  <si>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</si>
  <si>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</si>
  <si>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</si>
  <si>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</si>
  <si>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</si>
  <si>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</si>
  <si>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</si>
  <si>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</si>
  <si>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</si>
  <si>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</si>
  <si>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</si>
  <si>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</si>
  <si>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</si>
  <si>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</si>
  <si>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</si>
  <si>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</si>
  <si>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</si>
  <si>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</si>
  <si>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</si>
  <si>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</si>
  <si>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</si>
  <si>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</si>
  <si>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</si>
  <si>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</si>
  <si>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</si>
  <si>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</si>
  <si>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</si>
  <si>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</si>
  <si>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</si>
  <si>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</si>
  <si>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</si>
  <si>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</si>
  <si>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</si>
  <si>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</si>
  <si>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</si>
  <si>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</si>
  <si>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</si>
  <si>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</si>
  <si>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</si>
  <si>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</si>
  <si>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</si>
  <si>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</si>
  <si>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</si>
  <si>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</si>
  <si>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</si>
  <si>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</si>
  <si>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</si>
  <si>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</si>
  <si>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</si>
  <si>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</si>
  <si>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</si>
  <si>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</si>
  <si>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</si>
  <si>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</si>
  <si>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</si>
  <si>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</si>
  <si>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</si>
  <si>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</si>
  <si>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</si>
  <si>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</si>
  <si>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</si>
  <si>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</si>
  <si>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</si>
  <si>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</si>
  <si>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</si>
  <si>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</si>
  <si>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</si>
  <si>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</si>
  <si>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</si>
  <si>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</si>
  <si>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</si>
  <si>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</si>
  <si>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</si>
  <si>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</si>
  <si>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</si>
  <si>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</si>
  <si>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</si>
  <si>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</si>
  <si>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</si>
  <si>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</si>
  <si>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</si>
  <si>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</si>
  <si>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</si>
  <si>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</si>
  <si>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</si>
  <si>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</si>
  <si>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</si>
  <si>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</si>
  <si>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</si>
  <si>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</si>
  <si>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</si>
  <si>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</si>
  <si>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</si>
  <si>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</si>
  <si>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</si>
  <si>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</si>
  <si>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</si>
  <si>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</si>
  <si>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</si>
  <si>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</si>
  <si>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</si>
  <si>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</si>
  <si>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</si>
  <si>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</si>
  <si>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</si>
  <si>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</si>
  <si>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</si>
  <si>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</si>
  <si>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</si>
  <si>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</si>
  <si>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</si>
  <si>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</si>
  <si>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</si>
  <si>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</si>
  <si>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</si>
  <si>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</si>
  <si>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</si>
  <si>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</si>
  <si>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</si>
  <si>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</si>
  <si>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</si>
  <si>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</si>
  <si>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</si>
  <si>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</si>
  <si>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</si>
  <si>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</si>
  <si>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</si>
  <si>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</si>
  <si>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</si>
  <si>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</si>
  <si>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</si>
  <si>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</si>
  <si>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</si>
  <si>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</si>
  <si>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</si>
  <si>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</si>
  <si>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</si>
  <si>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</si>
  <si>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</si>
  <si>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</si>
  <si>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</si>
  <si>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</si>
  <si>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</si>
  <si>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</si>
  <si>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</si>
  <si>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</si>
  <si>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</si>
  <si>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</si>
  <si>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</si>
  <si>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</si>
  <si>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</si>
  <si>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</si>
  <si>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</si>
  <si>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</si>
  <si>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</si>
  <si>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</si>
  <si>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</si>
  <si>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</si>
  <si>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</si>
  <si>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</si>
  <si>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</si>
  <si>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</si>
  <si>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</si>
  <si>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</si>
  <si>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</si>
  <si>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</si>
  <si>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</si>
  <si>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</si>
  <si>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</si>
  <si>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</si>
  <si>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</si>
  <si>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</si>
  <si>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</si>
  <si>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</si>
  <si>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</si>
  <si>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</si>
  <si>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</si>
  <si>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</si>
  <si>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</si>
  <si>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</si>
  <si>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</si>
  <si>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</si>
  <si>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</si>
  <si>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</si>
  <si>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</si>
  <si>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</si>
  <si>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</si>
  <si>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</si>
  <si>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</si>
  <si>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</si>
  <si>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</si>
  <si>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</si>
  <si>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</si>
  <si>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</si>
  <si>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</si>
  <si>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</si>
  <si>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</si>
  <si>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</si>
  <si>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</si>
  <si>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</si>
  <si>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</si>
  <si>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</si>
  <si>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</si>
  <si>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</si>
  <si>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</si>
  <si>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</si>
  <si>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</si>
  <si>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</si>
  <si>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</si>
  <si>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</si>
  <si>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</si>
  <si>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</si>
  <si>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</si>
  <si>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</si>
  <si>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</si>
  <si>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</si>
  <si>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</si>
  <si>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</si>
  <si>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</si>
  <si>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</si>
  <si>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</si>
  <si>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</si>
  <si>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</si>
  <si>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</si>
  <si>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</si>
  <si>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</si>
  <si>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</si>
  <si>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</si>
  <si>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</si>
  <si>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</si>
  <si>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</si>
  <si>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</si>
  <si>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</si>
  <si>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</si>
  <si>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</si>
  <si>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</si>
  <si>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</si>
  <si>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</si>
  <si>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</si>
  <si>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</si>
  <si>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</si>
  <si>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</si>
  <si>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</si>
  <si>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</si>
  <si>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</si>
  <si>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</si>
  <si>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</si>
  <si>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</si>
  <si>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</si>
  <si>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</si>
  <si>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</si>
  <si>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</si>
  <si>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</si>
  <si>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</si>
  <si>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</si>
  <si>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</si>
  <si>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</si>
  <si>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</si>
  <si>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</si>
  <si>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</si>
  <si>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</si>
  <si>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</si>
  <si>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</si>
  <si>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</si>
  <si>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</si>
  <si>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</si>
  <si>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</si>
  <si>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</si>
  <si>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</si>
  <si>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</si>
  <si>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</si>
  <si>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</si>
  <si>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</si>
  <si>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</si>
  <si>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</si>
  <si>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</si>
  <si>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</si>
  <si>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</si>
  <si>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</si>
  <si>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</si>
  <si>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</si>
  <si>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</si>
  <si>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</si>
  <si>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</si>
  <si>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</si>
  <si>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</si>
  <si>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</si>
  <si>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</si>
  <si>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</si>
  <si>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</si>
  <si>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</si>
  <si>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</si>
  <si>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</si>
  <si>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</si>
  <si>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</si>
  <si>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</si>
  <si>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</si>
  <si>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</si>
  <si>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</si>
  <si>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</si>
  <si>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</si>
  <si>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</si>
  <si>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</si>
  <si>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</si>
  <si>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</si>
  <si>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</si>
  <si>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</si>
  <si>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</si>
  <si>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</si>
  <si>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</si>
  <si>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</si>
  <si>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</si>
  <si>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</si>
  <si>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</si>
  <si>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</si>
  <si>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</si>
  <si>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</si>
  <si>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</si>
  <si>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</si>
  <si>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</si>
  <si>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</si>
  <si>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</si>
  <si>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</si>
  <si>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</si>
  <si>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</si>
  <si>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</si>
  <si>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</si>
  <si>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</si>
  <si>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</si>
  <si>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</si>
  <si>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</si>
  <si>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</si>
  <si>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</si>
  <si>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</si>
  <si>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</si>
  <si>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</si>
  <si>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</si>
  <si>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</si>
  <si>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</si>
  <si>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</si>
  <si>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</si>
  <si>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</si>
  <si>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</si>
  <si>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</si>
  <si>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</si>
  <si>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</si>
  <si>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</si>
  <si>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</si>
  <si>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</si>
  <si>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</si>
  <si>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</si>
  <si>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</si>
  <si>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</si>
  <si>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</si>
  <si>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</si>
  <si>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</si>
  <si>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</si>
  <si>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</si>
  <si>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</si>
  <si>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</si>
  <si>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</si>
  <si>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</si>
  <si>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</si>
  <si>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</si>
  <si>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</si>
  <si>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</si>
  <si>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</si>
  <si>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</si>
  <si>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</si>
  <si>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</si>
  <si>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</si>
  <si>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</si>
  <si>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</si>
  <si>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</si>
  <si>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</si>
  <si>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</si>
  <si>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</si>
  <si>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</si>
  <si>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</si>
  <si>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</si>
  <si>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</si>
  <si>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</si>
  <si>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</si>
  <si>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</si>
  <si>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</si>
  <si>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</si>
  <si>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</si>
  <si>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</si>
  <si>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</si>
  <si>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</si>
  <si>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</si>
  <si>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</si>
  <si>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</si>
  <si>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</si>
  <si>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</si>
  <si>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</si>
  <si>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</si>
  <si>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</si>
  <si>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</si>
  <si>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</si>
  <si>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</si>
  <si>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</si>
  <si>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</si>
  <si>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</si>
  <si>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</si>
  <si>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</si>
  <si>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</si>
  <si>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</si>
  <si>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</si>
  <si>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</si>
  <si>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</si>
  <si>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</si>
  <si>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</si>
  <si>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</si>
  <si>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</si>
  <si>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</si>
  <si>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</si>
  <si>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</si>
  <si>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</si>
  <si>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</si>
  <si>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</si>
  <si>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</si>
  <si>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</si>
  <si>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</si>
  <si>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</si>
  <si>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</si>
  <si>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</si>
  <si>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</si>
  <si>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</si>
  <si>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</si>
  <si>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</si>
  <si>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</si>
  <si>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</si>
  <si>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</si>
  <si>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</si>
  <si>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</si>
  <si>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</si>
  <si>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</si>
  <si>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</si>
  <si>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</si>
  <si>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</si>
  <si>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</si>
  <si>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</si>
  <si>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</si>
  <si>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</si>
  <si>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</si>
  <si>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</si>
  <si>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</si>
  <si>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</si>
  <si>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</si>
  <si>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</si>
  <si>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</si>
  <si>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</si>
  <si>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</si>
  <si>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</si>
  <si>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</si>
  <si>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</si>
  <si>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</si>
  <si>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</si>
  <si>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</si>
  <si>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</si>
  <si>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</si>
  <si>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</si>
  <si>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</si>
  <si>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</si>
  <si>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</si>
  <si>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</si>
  <si>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</si>
  <si>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</si>
  <si>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</si>
  <si>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</si>
  <si>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</si>
  <si>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</si>
  <si>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</si>
  <si>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</si>
  <si>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</si>
  <si>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</si>
  <si>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</si>
  <si>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</si>
  <si>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</si>
  <si>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</si>
  <si>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</si>
  <si>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</si>
  <si>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</si>
  <si>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</si>
  <si>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</si>
  <si>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</si>
  <si>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</si>
  <si>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</si>
  <si>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</si>
  <si>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</si>
  <si>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</si>
  <si>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</si>
  <si>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</si>
  <si>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</si>
  <si>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</si>
  <si>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</si>
  <si>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</si>
  <si>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</si>
  <si>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</si>
  <si>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</si>
  <si>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</si>
  <si>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</si>
  <si>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</si>
  <si>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</si>
  <si>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</si>
  <si>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</si>
  <si>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</si>
  <si>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</si>
  <si>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</si>
  <si>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</si>
  <si>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</si>
  <si>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</si>
  <si>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</si>
  <si>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</si>
  <si>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</si>
  <si>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</si>
  <si>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</si>
  <si>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</si>
  <si>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</si>
  <si>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</si>
  <si>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</si>
  <si>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</si>
  <si>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</si>
  <si>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</si>
  <si>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</si>
  <si>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</si>
  <si>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</si>
  <si>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</si>
  <si>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</si>
  <si>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</si>
  <si>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</si>
  <si>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</si>
  <si>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</si>
  <si>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</si>
  <si>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</si>
  <si>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</si>
  <si>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</si>
  <si>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</si>
  <si>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</si>
  <si>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</si>
  <si>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</si>
  <si>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</si>
  <si>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</si>
  <si>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</si>
  <si>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</si>
  <si>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</si>
  <si>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</si>
  <si>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</si>
  <si>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</si>
  <si>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</si>
  <si>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</si>
  <si>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</si>
  <si>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</si>
  <si>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</si>
  <si>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</si>
  <si>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</si>
  <si>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</si>
  <si>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</si>
  <si>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</si>
  <si>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</si>
  <si>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</si>
  <si>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</si>
  <si>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</si>
  <si>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</si>
  <si>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</si>
  <si>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</si>
  <si>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</si>
  <si>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</si>
  <si>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</si>
  <si>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</si>
  <si>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</si>
  <si>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</si>
  <si>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</si>
  <si>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</si>
  <si>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</si>
  <si>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</si>
  <si>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</si>
  <si>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</si>
  <si>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</si>
  <si>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</si>
  <si>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</si>
  <si>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</si>
  <si>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</si>
  <si>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</si>
  <si>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</si>
  <si>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</si>
  <si>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</si>
  <si>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</si>
  <si>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</si>
  <si>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</si>
  <si>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</si>
  <si>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</si>
  <si>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</si>
  <si>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</si>
  <si>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</si>
  <si>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</si>
  <si>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</si>
  <si>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</si>
  <si>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</si>
  <si>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</si>
  <si>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</si>
  <si>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</si>
  <si>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</si>
  <si>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</si>
  <si>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</si>
  <si>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</si>
  <si>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</si>
  <si>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</si>
  <si>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</si>
  <si>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</si>
  <si>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</si>
  <si>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</si>
  <si>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</si>
  <si>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</si>
  <si>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</si>
  <si>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</si>
  <si>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</si>
  <si>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</si>
  <si>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</si>
  <si>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</si>
  <si>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</si>
  <si>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</si>
  <si>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</si>
  <si>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</si>
  <si>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</si>
  <si>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</si>
  <si>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</si>
  <si>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</si>
  <si>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</si>
  <si>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</si>
  <si>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</si>
  <si>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</si>
  <si>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</si>
  <si>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</si>
  <si>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</si>
  <si>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</si>
  <si>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</si>
  <si>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</si>
  <si>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</si>
  <si>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</si>
  <si>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</si>
  <si>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</si>
  <si>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</si>
  <si>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</si>
  <si>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</si>
  <si>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</si>
  <si>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</si>
  <si>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</si>
  <si>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</si>
  <si>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</si>
  <si>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</si>
  <si>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</si>
  <si>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</si>
  <si>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</si>
  <si>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</si>
  <si>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</si>
  <si>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</si>
  <si>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</si>
  <si>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</si>
  <si>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</si>
  <si>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</si>
  <si>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</si>
  <si>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</si>
  <si>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</si>
  <si>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</si>
  <si>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</si>
  <si>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</si>
  <si>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</si>
  <si>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</si>
  <si>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</si>
  <si>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</si>
  <si>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</si>
  <si>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</si>
  <si>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</si>
  <si>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</si>
  <si>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</si>
  <si>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</si>
  <si>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</si>
  <si>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</si>
  <si>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</si>
  <si>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</si>
  <si>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</si>
  <si>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</si>
  <si>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</si>
  <si>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</si>
  <si>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</si>
  <si>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</si>
  <si>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</si>
  <si>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</si>
  <si>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</si>
  <si>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</si>
  <si>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</si>
  <si>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</si>
  <si>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</si>
  <si>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</si>
  <si>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</si>
  <si>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</si>
  <si>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</si>
  <si>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</si>
  <si>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</si>
  <si>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</si>
  <si>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</si>
  <si>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</si>
  <si>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</si>
  <si>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</si>
  <si>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</si>
  <si>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</si>
  <si>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</si>
  <si>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</si>
  <si>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</si>
  <si>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</si>
  <si>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</si>
  <si>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</si>
  <si>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</si>
  <si>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</si>
  <si>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</si>
  <si>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</si>
  <si>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</si>
  <si>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</si>
  <si>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</si>
  <si>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</si>
  <si>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</si>
  <si>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</si>
  <si>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</si>
  <si>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</si>
  <si>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</si>
  <si>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</si>
  <si>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</si>
  <si>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</si>
  <si>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</si>
  <si>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</si>
  <si>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</si>
  <si>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</si>
  <si>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</si>
  <si>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</si>
  <si>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</si>
  <si>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</si>
  <si>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</si>
  <si>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</si>
  <si>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</si>
  <si>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</si>
  <si>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</si>
  <si>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</si>
  <si>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</si>
  <si>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</si>
  <si>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</si>
  <si>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</si>
  <si>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</si>
  <si>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</si>
  <si>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</si>
  <si>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</si>
  <si>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</si>
  <si>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</si>
  <si>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</si>
  <si>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</si>
  <si>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</si>
  <si>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</si>
  <si>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</si>
  <si>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</si>
  <si>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</si>
  <si>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</si>
  <si>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</si>
  <si>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</si>
  <si>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</si>
  <si>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</si>
  <si>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</si>
  <si>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</si>
  <si>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</si>
  <si>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</si>
  <si>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</si>
  <si>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</si>
  <si>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</si>
  <si>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</si>
  <si>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</si>
  <si>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</si>
  <si>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</si>
  <si>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</si>
  <si>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</si>
  <si>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</si>
  <si>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</si>
  <si>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</si>
  <si>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</si>
  <si>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</si>
  <si>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</si>
  <si>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</si>
  <si>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</si>
  <si>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</si>
  <si>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</si>
  <si>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</si>
  <si>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</si>
  <si>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</si>
  <si>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</si>
  <si>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</si>
  <si>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</si>
  <si>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</si>
  <si>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</si>
  <si>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</si>
  <si>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</si>
  <si>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</si>
  <si>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</si>
  <si>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</si>
  <si>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</si>
  <si>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</si>
  <si>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</si>
  <si>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</si>
  <si>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</si>
  <si>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</si>
  <si>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</si>
  <si>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</si>
  <si>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</si>
  <si>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</si>
  <si>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</si>
  <si>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</si>
  <si>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</si>
  <si>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</si>
  <si>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</si>
  <si>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</si>
  <si>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</si>
  <si>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</si>
  <si>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</si>
  <si>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</si>
  <si>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</si>
  <si>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</si>
  <si>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</si>
  <si>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</si>
  <si>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</si>
  <si>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</si>
  <si>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</si>
  <si>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</si>
  <si>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</si>
  <si>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</si>
  <si>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</si>
  <si>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</si>
  <si>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</si>
  <si>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</si>
  <si>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</si>
  <si>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</si>
  <si>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</si>
  <si>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</si>
  <si>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</si>
  <si>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</si>
  <si>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</si>
  <si>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</si>
  <si>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</si>
  <si>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</si>
  <si>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</si>
  <si>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</si>
  <si>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</si>
  <si>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</si>
  <si>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</si>
  <si>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</si>
  <si>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</si>
  <si>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</si>
  <si>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</si>
  <si>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</si>
  <si>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</si>
  <si>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</si>
  <si>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</si>
  <si>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</si>
  <si>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</si>
  <si>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</si>
  <si>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</si>
  <si>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</si>
  <si>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</si>
  <si>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</si>
  <si>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</si>
  <si>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</si>
  <si>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</si>
  <si>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</si>
  <si>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</si>
  <si>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</si>
  <si>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</si>
  <si>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</si>
  <si>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</si>
  <si>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</si>
  <si>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</si>
  <si>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</si>
  <si>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</si>
  <si>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</si>
  <si>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</si>
  <si>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</si>
  <si>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</si>
  <si>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</si>
  <si>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</si>
  <si>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</si>
  <si>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</si>
  <si>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</si>
  <si>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</si>
  <si>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</si>
  <si>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</si>
  <si>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</si>
  <si>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</si>
  <si>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</si>
  <si>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</si>
  <si>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</si>
  <si>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</si>
  <si>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</si>
  <si>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</si>
  <si>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</si>
  <si>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</si>
  <si>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</si>
  <si>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</si>
  <si>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</si>
  <si>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</si>
  <si>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</si>
  <si>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</si>
  <si>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</si>
  <si>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</si>
  <si>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</si>
  <si>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</si>
  <si>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</si>
  <si>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</si>
  <si>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</si>
  <si>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</si>
  <si>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</si>
  <si>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</si>
  <si>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</si>
  <si>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</si>
  <si>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</si>
  <si>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</si>
  <si>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</si>
  <si>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</si>
  <si>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</si>
  <si>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</si>
  <si>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</si>
  <si>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</si>
  <si>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</si>
  <si>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</si>
  <si>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</si>
  <si>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</si>
  <si>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</si>
  <si>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</si>
  <si>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</si>
  <si>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</si>
  <si>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</si>
  <si>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</si>
  <si>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</si>
  <si>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</si>
  <si>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</si>
  <si>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</si>
  <si>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</si>
  <si>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</si>
  <si>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</si>
  <si>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</si>
  <si>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</si>
  <si>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</si>
  <si>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</si>
  <si>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</si>
  <si>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</si>
  <si>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</si>
  <si>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</si>
  <si>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</si>
  <si>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</si>
  <si>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</si>
  <si>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</si>
  <si>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</si>
  <si>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</si>
  <si>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</si>
  <si>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</si>
  <si>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</si>
  <si>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</si>
  <si>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</si>
  <si>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</si>
  <si>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</si>
  <si>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</si>
  <si>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</si>
  <si>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</si>
  <si>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</si>
  <si>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</si>
  <si>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</si>
  <si>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</si>
  <si>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</si>
  <si>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</si>
  <si>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</si>
  <si>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</si>
  <si>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</si>
  <si>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</si>
  <si>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</si>
  <si>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</si>
  <si>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</si>
  <si>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</si>
  <si>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</si>
  <si>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</si>
  <si>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</si>
  <si>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</si>
  <si>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</si>
  <si>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</si>
  <si>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</si>
  <si>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</si>
  <si>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</si>
  <si>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</si>
  <si>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</si>
  <si>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</si>
  <si>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</si>
  <si>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</si>
  <si>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</si>
  <si>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</si>
  <si>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</si>
  <si>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</si>
  <si>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</si>
  <si>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</si>
  <si>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</si>
  <si>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</si>
  <si>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</si>
  <si>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</si>
  <si>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</si>
  <si>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</si>
  <si>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</si>
  <si>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</si>
  <si>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</si>
  <si>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</si>
  <si>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</si>
  <si>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</si>
  <si>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</si>
  <si>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</si>
  <si>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</si>
  <si>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</si>
  <si>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</si>
  <si>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</si>
  <si>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</si>
  <si>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</si>
  <si>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</si>
  <si>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</si>
  <si>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</si>
  <si>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</si>
  <si>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</si>
  <si>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</si>
  <si>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</si>
  <si>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</si>
  <si>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</si>
  <si>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</si>
  <si>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</si>
  <si>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</si>
  <si>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</si>
  <si>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</si>
  <si>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</si>
  <si>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</si>
  <si>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</si>
  <si>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</si>
  <si>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</si>
  <si>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</si>
  <si>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</si>
  <si>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</si>
  <si>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</si>
  <si>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</si>
  <si>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</si>
  <si>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</si>
  <si>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</si>
  <si>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</si>
  <si>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</si>
  <si>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</si>
  <si>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</si>
  <si>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</si>
  <si>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</si>
  <si>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</si>
  <si>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</si>
  <si>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</si>
  <si>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</si>
  <si>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</si>
  <si>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</si>
  <si>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</si>
  <si>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</si>
  <si>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</si>
  <si>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</si>
  <si>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</si>
  <si>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</si>
  <si>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</si>
  <si>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</si>
  <si>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</si>
  <si>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</si>
  <si>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</si>
  <si>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</si>
  <si>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</si>
  <si>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</si>
  <si>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</si>
  <si>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</si>
  <si>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</si>
  <si>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</si>
  <si>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</si>
  <si>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</si>
  <si>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</si>
  <si>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</si>
  <si>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</si>
  <si>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</si>
  <si>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</si>
  <si>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</si>
  <si>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</si>
  <si>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</si>
  <si>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</si>
  <si>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</si>
  <si>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</si>
  <si>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</si>
  <si>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</si>
  <si>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</si>
  <si>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</si>
  <si>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</si>
  <si>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</si>
  <si>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</si>
  <si>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</si>
  <si>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</si>
  <si>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</si>
  <si>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</si>
  <si>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</si>
  <si>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</si>
  <si>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</si>
  <si>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</si>
  <si>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</si>
  <si>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</si>
  <si>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</si>
  <si>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</si>
  <si>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</si>
  <si>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</si>
  <si>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</si>
  <si>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</si>
  <si>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</si>
  <si>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</si>
  <si>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</si>
  <si>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</si>
  <si>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</si>
  <si>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</si>
  <si>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</si>
  <si>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</si>
  <si>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</si>
  <si>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</si>
  <si>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</si>
  <si>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</si>
  <si>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</si>
  <si>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</si>
  <si>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</si>
  <si>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</si>
  <si>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</si>
  <si>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</si>
  <si>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</si>
  <si>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</si>
  <si>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</si>
  <si>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</si>
  <si>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</si>
  <si>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</si>
  <si>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</si>
  <si>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</si>
  <si>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</si>
  <si>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</si>
  <si>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</si>
  <si>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</si>
  <si>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</si>
  <si>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</si>
  <si>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</si>
  <si>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</si>
  <si>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</si>
  <si>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</si>
  <si>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</si>
  <si>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</si>
  <si>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</si>
  <si>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</si>
  <si>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</si>
  <si>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</si>
  <si>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</si>
  <si>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</si>
  <si>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</si>
  <si>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</si>
  <si>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</si>
  <si>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</si>
  <si>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</si>
  <si>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</si>
  <si>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</si>
  <si>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</si>
  <si>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</si>
  <si>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</si>
  <si>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</si>
  <si>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</si>
  <si>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</si>
  <si>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</si>
  <si>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</si>
  <si>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</si>
  <si>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</si>
  <si>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</si>
  <si>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</si>
  <si>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</si>
  <si>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</si>
  <si>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</si>
  <si>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</si>
  <si>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</si>
  <si>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</si>
  <si>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</si>
  <si>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</si>
  <si>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</si>
  <si>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</si>
  <si>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</si>
  <si>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</si>
  <si>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</si>
  <si>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</si>
  <si>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</si>
  <si>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</si>
  <si>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</si>
  <si>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</si>
  <si>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</si>
  <si>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</si>
  <si>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</si>
  <si>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</si>
  <si>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</si>
  <si>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</si>
  <si>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</si>
  <si>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</si>
  <si>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</si>
  <si>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</si>
  <si>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</si>
  <si>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</si>
  <si>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</si>
  <si>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</si>
  <si>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</si>
  <si>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</si>
  <si>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</si>
  <si>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</si>
  <si>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</si>
  <si>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</si>
  <si>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</si>
  <si>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</si>
  <si>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</si>
  <si>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</si>
  <si>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</si>
  <si>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</si>
  <si>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</si>
  <si>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</si>
  <si>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</si>
  <si>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</si>
  <si>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</si>
  <si>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</si>
  <si>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</si>
  <si>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</si>
  <si>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</si>
  <si>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</si>
  <si>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</si>
  <si>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</si>
  <si>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</si>
  <si>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</si>
  <si>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</si>
  <si>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</si>
  <si>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</si>
  <si>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</si>
  <si>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</si>
  <si>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</si>
  <si>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</si>
  <si>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</si>
  <si>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</si>
  <si>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</si>
  <si>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</si>
  <si>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</si>
  <si>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</si>
  <si>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</si>
  <si>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</si>
  <si>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</si>
  <si>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</si>
  <si>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</si>
  <si>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</si>
  <si>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</si>
  <si>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</si>
  <si>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</si>
  <si>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</si>
  <si>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</si>
  <si>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</si>
  <si>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</si>
  <si>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</si>
  <si>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</si>
  <si>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</si>
  <si>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</si>
  <si>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</si>
  <si>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</si>
  <si>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</si>
  <si>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</si>
  <si>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</si>
  <si>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</si>
  <si>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</si>
  <si>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</si>
  <si>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</si>
  <si>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</si>
  <si>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</si>
  <si>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</si>
  <si>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</si>
  <si>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</si>
  <si>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</si>
  <si>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</si>
  <si>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</si>
  <si>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</si>
  <si>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</si>
  <si>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</si>
  <si>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</si>
  <si>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</si>
  <si>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</si>
  <si>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</si>
  <si>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</si>
  <si>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</si>
  <si>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</si>
  <si>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</si>
  <si>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</si>
  <si>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</si>
  <si>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</si>
  <si>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</si>
  <si>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</si>
  <si>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</si>
  <si>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</si>
  <si>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</si>
  <si>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</si>
  <si>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</si>
  <si>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</si>
  <si>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</si>
  <si>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</si>
  <si>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</si>
  <si>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</si>
  <si>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</si>
  <si>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</si>
  <si>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</si>
  <si>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</si>
  <si>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</si>
  <si>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</si>
  <si>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</si>
  <si>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</si>
  <si>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</si>
  <si>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</si>
  <si>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</si>
  <si>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</si>
  <si>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</si>
  <si>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</si>
  <si>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</si>
  <si>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</si>
  <si>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</si>
  <si>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</si>
  <si>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</si>
  <si>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</si>
  <si>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</si>
  <si>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</si>
  <si>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</si>
  <si>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</si>
  <si>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</si>
  <si>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</si>
  <si>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</si>
  <si>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</si>
  <si>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</si>
  <si>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</si>
  <si>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</si>
  <si>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</si>
  <si>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</si>
  <si>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</si>
  <si>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</si>
  <si>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</si>
  <si>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</si>
  <si>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</si>
  <si>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</si>
  <si>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</si>
  <si>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</si>
  <si>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</si>
  <si>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</si>
  <si>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</si>
  <si>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</si>
  <si>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</si>
  <si>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</si>
  <si>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</si>
  <si>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</si>
  <si>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</si>
  <si>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</si>
  <si>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</si>
  <si>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</si>
  <si>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</si>
  <si>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</si>
  <si>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</si>
  <si>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</si>
  <si>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</si>
  <si>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</si>
  <si>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</si>
  <si>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</si>
  <si>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</si>
  <si>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</si>
  <si>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</si>
  <si>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</si>
  <si>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</si>
  <si>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</si>
  <si>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</si>
  <si>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</si>
  <si>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</si>
  <si>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</si>
  <si>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</si>
  <si>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</si>
  <si>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</si>
  <si>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</si>
  <si>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</si>
  <si>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</si>
  <si>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</si>
  <si>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</si>
  <si>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</si>
  <si>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</si>
  <si>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</si>
  <si>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</si>
  <si>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</si>
  <si>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</si>
  <si>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</si>
  <si>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</si>
  <si>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</si>
  <si>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</si>
  <si>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</si>
  <si>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</si>
  <si>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</si>
  <si>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</si>
  <si>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</si>
  <si>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</si>
  <si>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</si>
  <si>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</si>
  <si>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</si>
  <si>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</si>
  <si>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</si>
  <si>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</si>
  <si>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</si>
  <si>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</si>
  <si>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</si>
  <si>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</si>
  <si>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</si>
  <si>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</si>
  <si>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</si>
  <si>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</si>
  <si>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</si>
  <si>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</si>
  <si>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</si>
  <si>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</si>
  <si>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</si>
  <si>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</si>
  <si>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</si>
  <si>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</si>
  <si>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</si>
  <si>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</si>
  <si>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</si>
  <si>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</si>
  <si>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</si>
  <si>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</si>
  <si>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</si>
  <si>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</si>
  <si>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</si>
  <si>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</si>
  <si>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</si>
  <si>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</si>
  <si>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</si>
  <si>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</si>
  <si>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</si>
  <si>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</si>
  <si>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</si>
  <si>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</si>
  <si>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</si>
  <si>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</si>
  <si>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</si>
  <si>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</si>
  <si>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</si>
  <si>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</si>
  <si>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</si>
  <si>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</si>
  <si>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</si>
  <si>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</si>
  <si>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</si>
  <si>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</si>
  <si>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</si>
  <si>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</si>
  <si>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</si>
  <si>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</si>
  <si>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</si>
  <si>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</si>
  <si>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</si>
  <si>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</si>
  <si>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</si>
  <si>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</si>
  <si>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</si>
  <si>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</si>
  <si>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</si>
  <si>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</si>
  <si>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</si>
  <si>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</si>
  <si>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</si>
  <si>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</si>
  <si>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</si>
  <si>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</si>
  <si>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</si>
  <si>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</si>
  <si>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</si>
  <si>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</si>
  <si>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</si>
  <si>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</si>
  <si>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</si>
  <si>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</si>
  <si>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</si>
  <si>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</si>
  <si>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</si>
  <si>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</si>
  <si>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</si>
  <si>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</si>
  <si>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</si>
  <si>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</si>
  <si>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</si>
  <si>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</si>
  <si>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</si>
  <si>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</si>
  <si>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</si>
  <si>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</si>
  <si>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</si>
  <si>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</si>
  <si>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</si>
  <si>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</si>
  <si>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</si>
  <si>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</si>
  <si>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</si>
  <si>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</si>
  <si>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</si>
  <si>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</si>
  <si>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</si>
  <si>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</si>
  <si>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</si>
  <si>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</si>
  <si>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</si>
  <si>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</si>
  <si>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</si>
  <si>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</si>
  <si>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</si>
  <si>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</si>
  <si>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</si>
  <si>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</si>
  <si>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</si>
  <si>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</si>
  <si>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</si>
  <si>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</si>
  <si>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</si>
  <si>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</si>
  <si>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</si>
  <si>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</si>
  <si>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</si>
  <si>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</si>
  <si>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</si>
  <si>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</si>
  <si>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</si>
  <si>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</si>
  <si>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</si>
  <si>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</si>
  <si>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</si>
  <si>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</si>
  <si>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</si>
  <si>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</si>
  <si>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</si>
  <si>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</si>
  <si>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</si>
  <si>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</si>
  <si>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</si>
  <si>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</si>
  <si>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</si>
  <si>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</si>
  <si>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</si>
  <si>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</si>
  <si>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</si>
  <si>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</si>
  <si>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</si>
  <si>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</si>
  <si>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</si>
  <si>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</si>
  <si>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</si>
  <si>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</si>
  <si>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</si>
  <si>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</si>
  <si>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</si>
  <si>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</si>
  <si>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</si>
  <si>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</si>
  <si>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</si>
  <si>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</si>
  <si>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</si>
  <si>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</si>
  <si>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</si>
  <si>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</si>
  <si>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</si>
  <si>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</si>
  <si>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</si>
  <si>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</si>
  <si>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</si>
  <si>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</si>
  <si>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</si>
  <si>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</si>
  <si>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</si>
  <si>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</si>
  <si>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</si>
  <si>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</si>
  <si>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</si>
  <si>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</si>
  <si>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</si>
  <si>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</si>
  <si>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</si>
  <si>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</si>
  <si>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</si>
  <si>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</si>
  <si>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</si>
  <si>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</si>
  <si>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</si>
  <si>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</si>
  <si>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</si>
  <si>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</si>
  <si>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</si>
  <si>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</si>
  <si>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</si>
  <si>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</si>
  <si>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</si>
  <si>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</si>
  <si>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</si>
  <si>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</si>
  <si>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</si>
  <si>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</si>
  <si>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</si>
  <si>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</si>
  <si>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</si>
  <si>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</si>
  <si>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</si>
  <si>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</si>
  <si>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</si>
  <si>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</si>
  <si>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</si>
  <si>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</si>
  <si>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</si>
  <si>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</si>
  <si>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</si>
  <si>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</si>
  <si>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</si>
  <si>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</si>
  <si>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</si>
  <si>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</si>
  <si>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</si>
  <si>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</si>
  <si>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</si>
  <si>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</si>
  <si>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</si>
  <si>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</si>
  <si>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</si>
  <si>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</si>
  <si>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</si>
  <si>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</si>
  <si>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</si>
  <si>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</si>
  <si>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</si>
  <si>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</si>
  <si>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</si>
  <si>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</si>
  <si>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</si>
  <si>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</si>
  <si>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</si>
  <si>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</si>
  <si>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</si>
  <si>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</si>
  <si>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</si>
  <si>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</si>
  <si>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</si>
  <si>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</si>
  <si>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</si>
  <si>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</si>
  <si>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</si>
  <si>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</si>
  <si>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</si>
  <si>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</si>
  <si>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</si>
  <si>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</si>
  <si>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</si>
  <si>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</si>
  <si>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</si>
  <si>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</si>
  <si>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</si>
  <si>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</si>
  <si>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</si>
  <si>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</si>
  <si>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</si>
  <si>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</si>
  <si>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</si>
  <si>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</si>
  <si>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</si>
  <si>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</si>
  <si>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</si>
  <si>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</si>
  <si>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</si>
  <si>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</si>
  <si>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</si>
  <si>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</si>
  <si>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</si>
  <si>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</si>
  <si>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</si>
  <si>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</si>
  <si>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</si>
  <si>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</si>
  <si>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</si>
  <si>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</si>
  <si>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</si>
  <si>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</si>
  <si>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</si>
  <si>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</si>
  <si>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</si>
  <si>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</si>
  <si>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</si>
  <si>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</si>
  <si>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</si>
  <si>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</si>
  <si>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</si>
  <si>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</si>
  <si>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</si>
  <si>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</si>
  <si>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</si>
  <si>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</si>
  <si>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</si>
  <si>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</si>
  <si>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</si>
  <si>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</si>
  <si>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</si>
  <si>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</si>
  <si>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</si>
  <si>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</si>
  <si>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</si>
  <si>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</si>
  <si>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</si>
  <si>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</si>
  <si>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</si>
  <si>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</si>
  <si>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</si>
  <si>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</si>
  <si>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</si>
  <si>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</si>
  <si>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</si>
  <si>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</si>
  <si>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</si>
  <si>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</si>
  <si>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</si>
  <si>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</si>
  <si>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</si>
  <si>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</si>
  <si>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</si>
  <si>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</si>
  <si>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</si>
  <si>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</si>
  <si>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</si>
  <si>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</si>
  <si>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</si>
  <si>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</si>
  <si>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</si>
  <si>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</si>
  <si>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</si>
  <si>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</si>
  <si>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</si>
  <si>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</si>
  <si>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</si>
  <si>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</si>
  <si>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</si>
  <si>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</si>
  <si>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</si>
  <si>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</si>
  <si>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</si>
  <si>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</si>
  <si>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</si>
  <si>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</si>
  <si>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</si>
  <si>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</si>
  <si>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</si>
  <si>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</si>
  <si>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</si>
  <si>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</si>
  <si>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</si>
  <si>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</si>
  <si>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</si>
  <si>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</si>
  <si>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</si>
  <si>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</si>
  <si>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</si>
  <si>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</si>
  <si>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</si>
  <si>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</si>
  <si>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</si>
  <si>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</si>
  <si>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</si>
  <si>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</si>
  <si>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</si>
  <si>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</si>
  <si>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</si>
  <si>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</si>
  <si>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</si>
  <si>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</si>
  <si>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</si>
  <si>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</si>
  <si>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</si>
  <si>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</si>
  <si>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</si>
  <si>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</si>
  <si>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</si>
  <si>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</si>
  <si>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</si>
  <si>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</si>
  <si>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</si>
  <si>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</si>
  <si>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</si>
  <si>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</si>
  <si>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</si>
  <si>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</si>
  <si>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</si>
  <si>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</si>
  <si>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</si>
  <si>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</si>
  <si>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</si>
  <si>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</si>
  <si>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</si>
  <si>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</si>
  <si>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</si>
  <si>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</si>
  <si>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</si>
  <si>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</si>
  <si>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</si>
  <si>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</si>
  <si>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</si>
  <si>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</si>
  <si>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</si>
  <si>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</si>
  <si>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</si>
  <si>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</si>
  <si>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</si>
  <si>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</si>
  <si>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</si>
  <si>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</si>
  <si>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</si>
  <si>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</si>
  <si>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</si>
  <si>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</si>
  <si>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</si>
  <si>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</si>
  <si>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</si>
  <si>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</si>
  <si>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</si>
  <si>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</si>
  <si>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</si>
  <si>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</si>
  <si>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</si>
  <si>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</si>
  <si>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</si>
  <si>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</si>
  <si>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</si>
  <si>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</si>
  <si>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</si>
  <si>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</si>
  <si>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</si>
  <si>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</si>
  <si>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</si>
  <si>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</si>
  <si>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</si>
  <si>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</si>
  <si>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</si>
  <si>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</si>
  <si>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</si>
  <si>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</si>
  <si>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</si>
  <si>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</si>
  <si>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</si>
  <si>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</si>
  <si>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</si>
  <si>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</si>
  <si>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</si>
  <si>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</si>
  <si>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</si>
  <si>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</si>
  <si>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</si>
  <si>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</si>
  <si>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</si>
  <si>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</si>
  <si>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</si>
  <si>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</si>
  <si>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</si>
  <si>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</si>
  <si>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</si>
  <si>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</si>
  <si>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</si>
  <si>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</si>
  <si>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</si>
  <si>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</si>
  <si>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</si>
  <si>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</si>
  <si>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</si>
  <si>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</si>
  <si>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</si>
  <si>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</si>
  <si>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</si>
  <si>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</si>
  <si>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</si>
  <si>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</si>
  <si>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</si>
  <si>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</si>
  <si>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</si>
  <si>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</si>
  <si>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</si>
  <si>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</si>
  <si>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</si>
  <si>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</si>
  <si>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</si>
  <si>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</si>
  <si>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</si>
  <si>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</si>
  <si>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</si>
  <si>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</si>
  <si>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</si>
  <si>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</si>
  <si>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</si>
  <si>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</si>
  <si>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</si>
  <si>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</si>
  <si>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</si>
  <si>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</si>
  <si>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</si>
  <si>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</si>
  <si>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</si>
  <si>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</si>
  <si>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</si>
  <si>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</si>
  <si>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</si>
  <si>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</si>
  <si>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</si>
  <si>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</si>
  <si>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</si>
  <si>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</si>
  <si>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</si>
  <si>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</si>
  <si>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</si>
  <si>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</si>
  <si>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</si>
  <si>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</si>
  <si>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</si>
  <si>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</si>
  <si>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</si>
  <si>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</si>
  <si>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</si>
  <si>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</si>
  <si>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</si>
  <si>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</si>
  <si>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</si>
  <si>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</si>
  <si>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</si>
  <si>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</si>
  <si>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</si>
  <si>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</si>
  <si>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</si>
  <si>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</si>
  <si>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</si>
  <si>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</si>
  <si>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</si>
  <si>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</si>
  <si>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</si>
  <si>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</si>
  <si>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</si>
  <si>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</si>
  <si>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</si>
  <si>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</si>
  <si>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</si>
  <si>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</si>
  <si>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</si>
  <si>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</si>
  <si>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</si>
  <si>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</si>
  <si>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</si>
  <si>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</si>
  <si>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</si>
  <si>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</si>
  <si>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</si>
  <si>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</si>
  <si>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</si>
  <si>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</si>
  <si>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</si>
  <si>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</si>
  <si>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</si>
  <si>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</si>
  <si>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</si>
  <si>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</si>
  <si>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</si>
  <si>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</si>
  <si>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</si>
  <si>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</si>
  <si>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</si>
  <si>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</si>
  <si>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</si>
  <si>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</si>
  <si>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</si>
  <si>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</si>
  <si>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</si>
  <si>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</si>
  <si>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</si>
  <si>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</si>
  <si>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</si>
  <si>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</si>
  <si>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</si>
  <si>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</si>
  <si>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</si>
  <si>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</si>
  <si>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</si>
  <si>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</si>
  <si>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</si>
  <si>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</si>
  <si>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</si>
  <si>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</si>
  <si>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</si>
  <si>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</si>
  <si>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</si>
  <si>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</si>
  <si>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</si>
  <si>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</si>
  <si>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</si>
  <si>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</si>
  <si>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</si>
  <si>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</si>
  <si>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</si>
  <si>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</si>
  <si>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</si>
  <si>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</si>
  <si>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</si>
  <si>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</si>
  <si>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</si>
  <si>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</si>
  <si>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</si>
  <si>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</si>
  <si>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</si>
  <si>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</si>
  <si>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</si>
  <si>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</si>
  <si>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</si>
  <si>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</si>
  <si>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</si>
  <si>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</si>
  <si>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</si>
  <si>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</si>
  <si>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</si>
  <si>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</si>
  <si>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</si>
  <si>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</si>
  <si>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</si>
  <si>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</si>
  <si>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</si>
  <si>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</si>
  <si>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</si>
  <si>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</si>
  <si>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</si>
  <si>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</si>
  <si>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</si>
  <si>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</si>
  <si>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</si>
  <si>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</si>
  <si>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</si>
  <si>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</si>
  <si>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</si>
  <si>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</si>
  <si>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</si>
  <si>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</si>
  <si>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</si>
  <si>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</si>
  <si>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</si>
  <si>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</si>
  <si>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</si>
  <si>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</si>
  <si>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</si>
  <si>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</si>
  <si>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</si>
  <si>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</si>
  <si>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</si>
  <si>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</si>
  <si>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</si>
  <si>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</si>
  <si>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</si>
  <si>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</si>
  <si>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</si>
  <si>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</si>
  <si>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</si>
  <si>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</si>
  <si>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</si>
  <si>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</si>
  <si>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</si>
  <si>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</si>
  <si>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</si>
  <si>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</si>
  <si>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</si>
  <si>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</si>
  <si>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</si>
  <si>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</si>
  <si>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</si>
  <si>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</si>
  <si>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</si>
  <si>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</si>
  <si>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</si>
  <si>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</si>
  <si>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</si>
  <si>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</si>
  <si>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</si>
  <si>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</si>
  <si>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</si>
  <si>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</si>
  <si>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</si>
  <si>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</si>
  <si>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</si>
  <si>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</si>
  <si>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</si>
  <si>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</si>
  <si>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</si>
  <si>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</si>
  <si>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</si>
  <si>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</si>
  <si>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</si>
  <si>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</si>
  <si>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</si>
  <si>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</si>
  <si>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</si>
  <si>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</si>
  <si>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</si>
  <si>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</si>
  <si>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</si>
  <si>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</si>
  <si>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</si>
  <si>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</si>
  <si>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</si>
  <si>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</si>
  <si>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</si>
  <si>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</si>
  <si>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</si>
  <si>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</si>
  <si>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</si>
  <si>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</si>
  <si>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</si>
  <si>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</si>
  <si>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</si>
  <si>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</si>
  <si>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</si>
  <si>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</si>
  <si>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</si>
  <si>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</si>
  <si>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</si>
  <si>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</si>
  <si>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</si>
  <si>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</si>
  <si>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</si>
  <si>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</si>
  <si>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</si>
  <si>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</si>
  <si>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</si>
  <si>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</si>
  <si>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</si>
  <si>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</si>
  <si>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</si>
  <si>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</si>
  <si>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</si>
  <si>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</si>
  <si>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</si>
  <si>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</si>
  <si>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</si>
  <si>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</si>
  <si>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</si>
  <si>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</si>
  <si>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</si>
  <si>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</si>
  <si>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</si>
  <si>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</si>
  <si>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</si>
  <si>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</si>
  <si>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</si>
  <si>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</si>
  <si>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</si>
  <si>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</si>
  <si>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</si>
  <si>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</si>
  <si>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</si>
  <si>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</si>
  <si>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</si>
  <si>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</si>
  <si>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</si>
  <si>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</si>
  <si>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</si>
  <si>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</si>
  <si>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</si>
  <si>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</si>
  <si>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</si>
  <si>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</si>
  <si>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</si>
  <si>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</si>
  <si>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</si>
  <si>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</si>
  <si>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</si>
  <si>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</si>
  <si>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</si>
  <si>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</si>
  <si>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</si>
  <si>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</si>
  <si>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</si>
  <si>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</si>
  <si>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</si>
  <si>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</si>
  <si>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</si>
  <si>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</si>
  <si>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</si>
  <si>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</si>
  <si>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</si>
  <si>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</si>
  <si>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</si>
  <si>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</si>
  <si>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</si>
  <si>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</si>
  <si>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</si>
  <si>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</si>
  <si>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</si>
  <si>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</si>
  <si>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</si>
  <si>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</si>
  <si>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</si>
  <si>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</si>
  <si>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</si>
  <si>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</si>
  <si>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</si>
  <si>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</si>
  <si>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</si>
  <si>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</si>
  <si>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</si>
  <si>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</si>
  <si>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</si>
  <si>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</si>
  <si>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</si>
  <si>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</si>
  <si>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</si>
  <si>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</si>
  <si>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</si>
  <si>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</si>
  <si>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</si>
  <si>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</si>
  <si>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</si>
  <si>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</si>
  <si>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</si>
  <si>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</si>
  <si>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</si>
  <si>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</si>
  <si>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</si>
  <si>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</si>
  <si>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</si>
  <si>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</si>
  <si>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</si>
  <si>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</si>
  <si>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</si>
  <si>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</si>
  <si>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</si>
  <si>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</si>
  <si>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</si>
  <si>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</si>
  <si>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</si>
  <si>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</si>
  <si>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</si>
  <si>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</si>
  <si>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</si>
  <si>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</si>
  <si>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</si>
  <si>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</si>
  <si>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</si>
  <si>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</si>
  <si>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</si>
  <si>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</si>
  <si>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</si>
  <si>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</si>
  <si>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</si>
  <si>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</si>
  <si>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</si>
  <si>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</si>
  <si>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</si>
  <si>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</si>
  <si>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</si>
  <si>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</si>
  <si>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</si>
  <si>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</si>
  <si>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</si>
  <si>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</si>
  <si>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</si>
  <si>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</si>
  <si>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</si>
  <si>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</si>
  <si>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</si>
  <si>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</si>
  <si>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</si>
  <si>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</si>
  <si>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</si>
  <si>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</si>
  <si>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</si>
  <si>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</si>
  <si>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</si>
  <si>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</si>
  <si>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</si>
  <si>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</si>
  <si>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</si>
  <si>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</si>
  <si>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</si>
  <si>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</si>
  <si>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</si>
  <si>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</si>
  <si>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</si>
  <si>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</si>
  <si>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</si>
  <si>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</si>
  <si>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</si>
  <si>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</si>
  <si>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</si>
  <si>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</si>
  <si>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</si>
  <si>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</si>
  <si>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</si>
  <si>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</si>
  <si>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</si>
  <si>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</si>
  <si>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</si>
  <si>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</si>
  <si>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</si>
  <si>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</si>
  <si>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</si>
  <si>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</si>
  <si>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</si>
  <si>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</si>
  <si>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</si>
  <si>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</si>
  <si>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</si>
  <si>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</si>
  <si>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</si>
  <si>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</si>
  <si>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</si>
  <si>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</si>
  <si>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</si>
  <si>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</si>
  <si>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</si>
  <si>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</si>
  <si>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</si>
  <si>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</si>
  <si>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</si>
  <si>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</si>
  <si>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</si>
  <si>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</si>
  <si>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</si>
  <si>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</si>
  <si>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</si>
  <si>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</si>
  <si>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</si>
  <si>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</si>
  <si>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</si>
  <si>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</si>
  <si>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</si>
  <si>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</si>
  <si>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</si>
  <si>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</si>
  <si>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</si>
  <si>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</si>
  <si>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</si>
  <si>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</si>
  <si>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</si>
  <si>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</si>
  <si>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</si>
  <si>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</si>
  <si>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</si>
  <si>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</si>
  <si>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</si>
  <si>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</si>
  <si>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</si>
  <si>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</si>
  <si>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</si>
  <si>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</si>
  <si>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</si>
  <si>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</si>
  <si>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</si>
  <si>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</si>
  <si>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</si>
  <si>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</si>
  <si>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</si>
  <si>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</si>
  <si>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</si>
  <si>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</si>
  <si>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</si>
  <si>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</si>
  <si>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</si>
  <si>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</si>
  <si>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</si>
  <si>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</si>
  <si>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</si>
  <si>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</si>
  <si>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</si>
  <si>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</si>
  <si>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</si>
  <si>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</si>
  <si>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</si>
  <si>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</si>
  <si>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</si>
  <si>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</si>
  <si>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</si>
  <si>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</si>
  <si>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</si>
  <si>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</si>
  <si>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</si>
  <si>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</si>
  <si>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</si>
  <si>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</si>
  <si>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</si>
  <si>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</si>
  <si>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</si>
  <si>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</si>
  <si>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</si>
  <si>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</si>
  <si>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</si>
  <si>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</si>
  <si>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</si>
  <si>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</si>
  <si>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</si>
  <si>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</si>
  <si>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</si>
  <si>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</si>
  <si>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</si>
  <si>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</si>
  <si>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</si>
  <si>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</si>
  <si>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</si>
  <si>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</si>
  <si>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</si>
  <si>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</si>
  <si>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</si>
  <si>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</si>
  <si>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</si>
  <si>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</si>
  <si>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</si>
  <si>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</si>
  <si>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</si>
  <si>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</si>
  <si>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</si>
  <si>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</si>
  <si>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</si>
  <si>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</si>
  <si>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</si>
  <si>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</si>
  <si>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</si>
  <si>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</si>
  <si>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</si>
  <si>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</si>
  <si>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</si>
  <si>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</si>
  <si>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</si>
  <si>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</si>
  <si>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</si>
  <si>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</si>
  <si>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</si>
  <si>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</si>
  <si>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</si>
  <si>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</si>
  <si>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</si>
  <si>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</si>
  <si>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</si>
  <si>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</si>
  <si>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</si>
  <si>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</si>
  <si>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</si>
  <si>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</si>
  <si>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</si>
  <si>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</si>
  <si>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</si>
  <si>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</si>
  <si>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</si>
  <si>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</si>
  <si>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</si>
  <si>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</si>
  <si>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</si>
  <si>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</si>
  <si>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</si>
  <si>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</si>
  <si>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</si>
  <si>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</si>
  <si>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</si>
  <si>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</si>
  <si>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</si>
  <si>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</si>
  <si>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</si>
  <si>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</si>
  <si>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</si>
  <si>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</si>
  <si>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</si>
  <si>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</si>
  <si>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</si>
  <si>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</si>
  <si>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</si>
  <si>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</si>
  <si>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</si>
  <si>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</si>
  <si>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</si>
  <si>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</si>
  <si>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</si>
  <si>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</si>
  <si>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</si>
  <si>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</si>
  <si>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</si>
  <si>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</si>
  <si>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</si>
  <si>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</si>
  <si>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</si>
  <si>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</si>
  <si>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</si>
  <si>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</si>
  <si>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</si>
  <si>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</si>
  <si>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</si>
  <si>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</si>
  <si>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</si>
  <si>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</si>
  <si>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</si>
  <si>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</si>
  <si>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</si>
  <si>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</si>
  <si>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</si>
  <si>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</si>
  <si>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</si>
  <si>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</si>
  <si>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</si>
  <si>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</si>
  <si>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</si>
  <si>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</si>
  <si>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</si>
  <si>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</si>
  <si>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</si>
  <si>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</si>
  <si>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</si>
  <si>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</si>
  <si>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</si>
  <si>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</si>
  <si>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</si>
  <si>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</si>
  <si>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</si>
  <si>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</si>
  <si>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</si>
  <si>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</si>
  <si>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</si>
  <si>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</si>
  <si>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</si>
  <si>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</si>
  <si>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</si>
  <si>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</si>
  <si>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</si>
  <si>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</si>
  <si>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</si>
  <si>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</si>
  <si>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</si>
  <si>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</si>
  <si>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</si>
  <si>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</si>
  <si>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</si>
  <si>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</si>
  <si>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</si>
  <si>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</si>
  <si>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</si>
  <si>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</si>
  <si>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</si>
  <si>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</si>
  <si>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</si>
  <si>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</si>
  <si>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</si>
  <si>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</si>
  <si>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</si>
  <si>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</si>
  <si>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</si>
  <si>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</si>
  <si>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</si>
  <si>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</si>
  <si>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</si>
  <si>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</si>
  <si>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</si>
  <si>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</si>
  <si>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</si>
  <si>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</si>
  <si>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</si>
  <si>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</si>
  <si>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</si>
  <si>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</si>
  <si>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</si>
  <si>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</si>
  <si>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</si>
  <si>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</si>
  <si>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</si>
  <si>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</si>
  <si>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</si>
  <si>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</si>
  <si>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</si>
  <si>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</si>
  <si>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</si>
  <si>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</si>
  <si>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</si>
  <si>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</si>
  <si>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</si>
  <si>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</si>
  <si>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</si>
  <si>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</si>
  <si>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</si>
  <si>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</si>
  <si>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</si>
  <si>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</si>
  <si>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</si>
  <si>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</si>
  <si>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</si>
  <si>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</si>
  <si>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</si>
  <si>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</si>
  <si>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</si>
  <si>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</si>
  <si>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</si>
  <si>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</si>
  <si>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</si>
  <si>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</si>
  <si>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</si>
  <si>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</si>
  <si>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</si>
  <si>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</si>
  <si>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</si>
  <si>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</si>
  <si>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</si>
  <si>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</si>
  <si>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</si>
  <si>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</si>
  <si>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</si>
  <si>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</si>
  <si>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</si>
  <si>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</si>
  <si>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</si>
  <si>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</si>
  <si>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</si>
  <si>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</si>
  <si>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</si>
  <si>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</si>
  <si>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</si>
  <si>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</si>
  <si>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</si>
  <si>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</si>
  <si>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</si>
  <si>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</si>
  <si>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</si>
  <si>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</si>
  <si>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</si>
  <si>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</si>
  <si>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</si>
  <si>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</si>
  <si>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</si>
  <si>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</si>
  <si>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</si>
  <si>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</si>
  <si>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</si>
  <si>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</si>
  <si>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</si>
  <si>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</si>
  <si>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</si>
  <si>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</si>
  <si>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</si>
  <si>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</si>
  <si>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</si>
  <si>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</si>
  <si>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</si>
  <si>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</si>
  <si>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</si>
  <si>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</si>
  <si>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</si>
  <si>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</si>
  <si>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</si>
  <si>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</si>
  <si>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</si>
  <si>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</si>
  <si>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</si>
  <si>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</si>
  <si>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</si>
  <si>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</si>
  <si>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</si>
  <si>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</si>
  <si>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</si>
  <si>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</si>
  <si>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</si>
  <si>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</si>
  <si>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</si>
  <si>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</si>
  <si>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</si>
  <si>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</si>
  <si>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</si>
  <si>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</si>
  <si>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</si>
  <si>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</si>
  <si>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</si>
  <si>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</si>
  <si>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</si>
  <si>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</si>
  <si>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</si>
  <si>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</si>
  <si>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</si>
  <si>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</si>
  <si>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</si>
  <si>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</si>
  <si>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</si>
  <si>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</si>
  <si>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</si>
  <si>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</si>
  <si>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</si>
  <si>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</si>
  <si>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</si>
  <si>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</si>
  <si>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</si>
  <si>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</si>
  <si>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</si>
  <si>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</si>
  <si>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</si>
  <si>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</si>
  <si>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</si>
  <si>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</si>
  <si>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</si>
  <si>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</si>
  <si>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</si>
  <si>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</si>
  <si>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</si>
  <si>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</si>
  <si>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</si>
  <si>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</si>
  <si>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</si>
  <si>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</si>
  <si>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</si>
  <si>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</si>
  <si>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</si>
  <si>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</si>
  <si>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</si>
  <si>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</si>
  <si>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</si>
  <si>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</si>
  <si>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</si>
  <si>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</si>
  <si>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</si>
  <si>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</si>
  <si>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</si>
  <si>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</si>
  <si>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</si>
  <si>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</si>
  <si>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</si>
  <si>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</si>
  <si>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</si>
  <si>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</si>
  <si>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</si>
  <si>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</si>
  <si>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</si>
  <si>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</si>
  <si>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</si>
  <si>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</si>
  <si>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</si>
  <si>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</si>
  <si>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</si>
  <si>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</si>
  <si>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</si>
  <si>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</si>
  <si>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</si>
  <si>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</si>
  <si>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</si>
  <si>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</si>
  <si>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</si>
  <si>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</si>
  <si>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</si>
  <si>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</si>
  <si>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</si>
  <si>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</si>
  <si>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</si>
  <si>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</si>
  <si>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</si>
  <si>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</si>
  <si>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</si>
  <si>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</si>
  <si>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</si>
  <si>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</si>
  <si>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</si>
  <si>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</si>
  <si>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</si>
  <si>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</si>
  <si>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</si>
  <si>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</si>
  <si>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</si>
  <si>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</si>
  <si>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</si>
  <si>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</si>
  <si>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</si>
  <si>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</si>
  <si>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</si>
  <si>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</si>
  <si>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</si>
  <si>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</si>
  <si>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</si>
  <si>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</si>
  <si>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</si>
  <si>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</si>
  <si>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</si>
  <si>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</si>
  <si>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</si>
  <si>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</si>
  <si>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</si>
  <si>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</si>
  <si>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</si>
  <si>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</si>
  <si>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</si>
  <si>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</si>
  <si>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</si>
  <si>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</si>
  <si>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</si>
  <si>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</si>
  <si>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</si>
  <si>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</si>
  <si>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</si>
  <si>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</si>
  <si>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</si>
  <si>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</si>
  <si>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</si>
  <si>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</si>
  <si>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</si>
  <si>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</si>
  <si>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</si>
  <si>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</si>
  <si>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</si>
  <si>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</si>
  <si>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</si>
  <si>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</si>
  <si>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</si>
  <si>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</si>
  <si>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</si>
  <si>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</si>
  <si>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</si>
  <si>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</si>
  <si>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</si>
  <si>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</si>
  <si>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</si>
  <si>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</si>
  <si>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</si>
  <si>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</si>
  <si>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</si>
  <si>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</si>
  <si>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</si>
  <si>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</si>
  <si>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</si>
  <si>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</si>
  <si>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</si>
  <si>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</si>
  <si>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</si>
  <si>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</si>
  <si>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</si>
  <si>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</si>
  <si>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</si>
  <si>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</si>
  <si>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</si>
  <si>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</si>
  <si>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</si>
  <si>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</si>
  <si>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</si>
  <si>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</si>
  <si>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</si>
  <si>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</si>
  <si>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</si>
  <si>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</si>
  <si>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</si>
  <si>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</si>
  <si>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</si>
  <si>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</si>
  <si>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</si>
  <si>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</si>
  <si>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</si>
  <si>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</si>
  <si>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</si>
  <si>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</si>
  <si>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</si>
  <si>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</si>
  <si>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</si>
  <si>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</si>
  <si>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</si>
  <si>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</si>
  <si>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</si>
  <si>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</si>
  <si>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</si>
  <si>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</si>
  <si>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</si>
  <si>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</si>
  <si>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</si>
  <si>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</si>
  <si>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</si>
  <si>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</si>
  <si>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</si>
  <si>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</si>
  <si>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</si>
  <si>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</si>
  <si>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</si>
  <si>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</si>
  <si>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</si>
  <si>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</si>
  <si>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</si>
  <si>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</si>
  <si>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</si>
  <si>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</si>
  <si>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</si>
  <si>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</si>
  <si>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</si>
  <si>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</si>
  <si>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</si>
  <si>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</si>
  <si>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</si>
  <si>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</si>
  <si>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</si>
  <si>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</si>
  <si>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</si>
  <si>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</si>
  <si>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</si>
  <si>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</si>
  <si>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</si>
  <si>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</si>
  <si>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</si>
  <si>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</si>
  <si>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</si>
  <si>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</si>
  <si>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</si>
  <si>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</si>
  <si>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</si>
  <si>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</si>
  <si>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</si>
  <si>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</si>
  <si>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</si>
  <si>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</si>
  <si>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</si>
  <si>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</si>
  <si>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</si>
  <si>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</si>
  <si>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</si>
  <si>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</si>
  <si>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</si>
  <si>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</si>
  <si>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</si>
  <si>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</si>
  <si>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</si>
  <si>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</si>
  <si>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</si>
  <si>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</si>
  <si>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</si>
  <si>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</si>
  <si>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</si>
  <si>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</si>
  <si>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</si>
  <si>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</si>
  <si>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</si>
  <si>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</si>
  <si>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</si>
  <si>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</si>
  <si>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</si>
  <si>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</si>
  <si>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</si>
  <si>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</si>
  <si>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</si>
  <si>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</si>
  <si>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</si>
  <si>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</si>
  <si>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</si>
  <si>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</si>
  <si>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</si>
  <si>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</si>
  <si>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</si>
  <si>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</si>
  <si>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</si>
  <si>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</si>
  <si>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</si>
  <si>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</si>
  <si>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</si>
  <si>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</si>
  <si>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</si>
  <si>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</si>
  <si>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</si>
  <si>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</si>
  <si>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</si>
  <si>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</si>
  <si>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</si>
  <si>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</si>
  <si>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</si>
  <si>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</si>
  <si>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</si>
  <si>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</si>
  <si>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</si>
  <si>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</si>
  <si>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</si>
  <si>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</si>
  <si>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</si>
  <si>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</si>
  <si>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</si>
  <si>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</si>
  <si>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</si>
  <si>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</si>
  <si>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</si>
  <si>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</si>
  <si>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</si>
  <si>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</si>
  <si>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</si>
  <si>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</si>
  <si>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</si>
  <si>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</si>
  <si>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</si>
  <si>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</si>
  <si>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</si>
  <si>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</si>
  <si>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</si>
  <si>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</si>
  <si>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</si>
  <si>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</si>
  <si>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</si>
  <si>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</si>
  <si>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</si>
  <si>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</si>
  <si>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</si>
  <si>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</si>
  <si>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</si>
  <si>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</si>
  <si>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</si>
  <si>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</si>
  <si>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</si>
  <si>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</si>
  <si>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</si>
  <si>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</si>
  <si>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</si>
  <si>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</si>
  <si>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</si>
  <si>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</si>
  <si>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</si>
  <si>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</si>
  <si>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</si>
  <si>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</si>
  <si>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</si>
  <si>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</si>
  <si>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</si>
  <si>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</si>
  <si>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</si>
  <si>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</si>
  <si>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</si>
  <si>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</si>
  <si>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</si>
  <si>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</si>
  <si>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</si>
  <si>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</si>
  <si>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</si>
  <si>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</si>
  <si>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</si>
  <si>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</si>
  <si>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</si>
  <si>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</si>
  <si>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</si>
  <si>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</si>
  <si>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</si>
  <si>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</si>
  <si>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</si>
  <si>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</si>
  <si>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</si>
  <si>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</si>
  <si>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</si>
  <si>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</si>
  <si>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</si>
  <si>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</si>
  <si>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</si>
  <si>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</si>
  <si>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</si>
  <si>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</si>
  <si>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</si>
  <si>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</si>
  <si>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</si>
  <si>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</si>
  <si>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</si>
  <si>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</si>
  <si>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</si>
  <si>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</si>
  <si>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</si>
  <si>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</si>
  <si>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</si>
  <si>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</si>
  <si>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</si>
  <si>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</si>
  <si>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</si>
  <si>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</si>
  <si>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</si>
  <si>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</si>
  <si>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</si>
  <si>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</si>
  <si>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</si>
  <si>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</si>
  <si>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</si>
  <si>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</si>
  <si>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</si>
  <si>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</si>
  <si>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</si>
  <si>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</si>
  <si>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</si>
  <si>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</si>
  <si>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</si>
  <si>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</si>
  <si>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</si>
  <si>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</si>
  <si>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</si>
  <si>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</si>
  <si>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</si>
  <si>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</si>
  <si>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</si>
  <si>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</si>
  <si>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</si>
  <si>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</si>
  <si>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</si>
  <si>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</si>
  <si>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</si>
  <si>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</si>
  <si>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</si>
  <si>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</si>
  <si>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</si>
  <si>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</si>
  <si>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</si>
  <si>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</si>
  <si>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</si>
  <si>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</si>
  <si>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</si>
  <si>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</si>
  <si>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</si>
  <si>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</si>
  <si>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</si>
  <si>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</si>
  <si>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</si>
  <si>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</si>
  <si>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</si>
  <si>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</si>
  <si>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</si>
  <si>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</si>
  <si>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</si>
  <si>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</si>
  <si>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</si>
  <si>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</si>
  <si>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</si>
  <si>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</si>
  <si>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</si>
  <si>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</si>
  <si>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</si>
  <si>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</si>
  <si>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</si>
  <si>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</si>
  <si>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</si>
  <si>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</si>
  <si>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</si>
  <si>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</si>
  <si>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</si>
  <si>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</si>
  <si>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</si>
  <si>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</si>
  <si>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</si>
  <si>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</si>
  <si>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</si>
  <si>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</si>
  <si>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</si>
  <si>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</si>
  <si>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</si>
  <si>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</si>
  <si>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</si>
  <si>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</si>
  <si>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</si>
  <si>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</si>
  <si>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</si>
  <si>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</si>
  <si>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</si>
  <si>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</si>
  <si>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</si>
  <si>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</si>
  <si>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</si>
  <si>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</si>
  <si>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</si>
  <si>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</si>
  <si>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</si>
  <si>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</si>
  <si>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</si>
  <si>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</si>
  <si>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</si>
  <si>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</si>
  <si>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</si>
  <si>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</si>
  <si>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</si>
  <si>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</si>
  <si>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</si>
  <si>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</si>
  <si>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</si>
  <si>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</si>
  <si>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</si>
  <si>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</si>
  <si>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</si>
  <si>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</si>
  <si>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</si>
  <si>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</si>
  <si>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</si>
  <si>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</si>
  <si>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</si>
  <si>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</si>
  <si>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</si>
  <si>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</si>
  <si>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</si>
  <si>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</si>
  <si>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</si>
  <si>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</si>
  <si>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</si>
  <si>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</si>
  <si>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</si>
  <si>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</si>
  <si>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</si>
  <si>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</si>
  <si>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</si>
  <si>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</si>
  <si>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</si>
  <si>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</si>
  <si>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</si>
  <si>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</si>
  <si>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</si>
  <si>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</si>
  <si>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</si>
  <si>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</si>
  <si>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</si>
  <si>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</si>
  <si>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</si>
  <si>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</si>
  <si>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</si>
  <si>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</si>
  <si>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</si>
  <si>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</si>
  <si>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</si>
  <si>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</si>
  <si>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</si>
  <si>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</si>
  <si>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</si>
  <si>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</si>
  <si>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</si>
  <si>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</si>
  <si>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</si>
  <si>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</si>
  <si>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</si>
  <si>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</si>
  <si>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</si>
  <si>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</si>
  <si>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</si>
  <si>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</si>
  <si>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</si>
  <si>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</si>
  <si>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</si>
  <si>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</si>
  <si>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</si>
  <si>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</si>
  <si>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</si>
  <si>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</si>
  <si>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</si>
  <si>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</si>
  <si>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</si>
  <si>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</si>
  <si>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</si>
  <si>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</si>
  <si>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</si>
  <si>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</si>
  <si>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</si>
  <si>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</si>
  <si>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</si>
  <si>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</si>
  <si>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</si>
  <si>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</si>
  <si>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</si>
  <si>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</si>
  <si>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</si>
  <si>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</si>
  <si>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</si>
  <si>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</si>
  <si>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</si>
  <si>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</si>
  <si>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</si>
  <si>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</si>
  <si>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</si>
  <si>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</si>
  <si>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</si>
  <si>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</si>
  <si>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</si>
  <si>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</si>
  <si>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</si>
  <si>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</si>
  <si>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</si>
  <si>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</si>
  <si>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</si>
  <si>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</si>
  <si>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</si>
  <si>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</si>
  <si>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</si>
  <si>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</si>
  <si>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</si>
  <si>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</si>
  <si>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</si>
  <si>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</si>
  <si>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</si>
  <si>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</si>
  <si>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</si>
  <si>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</si>
  <si>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</si>
  <si>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</si>
  <si>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</si>
  <si>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</si>
  <si>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</si>
  <si>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</si>
  <si>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</si>
  <si>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</si>
  <si>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</si>
  <si>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</si>
  <si>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</si>
  <si>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</si>
  <si>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</si>
  <si>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</si>
  <si>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</si>
  <si>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</si>
  <si>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</si>
  <si>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</si>
  <si>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</si>
  <si>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</si>
  <si>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</si>
  <si>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</si>
  <si>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</si>
  <si>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</si>
  <si>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</si>
  <si>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</si>
  <si>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</si>
  <si>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</si>
  <si>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</si>
  <si>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</si>
  <si>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</si>
  <si>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</si>
  <si>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</si>
  <si>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</si>
  <si>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</si>
  <si>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</si>
  <si>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</si>
  <si>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</si>
  <si>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</si>
  <si>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</si>
  <si>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</si>
  <si>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</si>
  <si>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</si>
  <si>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</si>
  <si>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</si>
  <si>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</si>
  <si>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</si>
  <si>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</si>
  <si>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</si>
  <si>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</si>
  <si>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</si>
  <si>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</si>
  <si>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</si>
  <si>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</si>
  <si>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</si>
  <si>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</si>
  <si>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</si>
  <si>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</si>
  <si>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</si>
  <si>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</si>
  <si>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</si>
  <si>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</si>
  <si>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</si>
  <si>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</si>
  <si>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</si>
  <si>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</si>
  <si>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</si>
  <si>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</si>
  <si>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</si>
  <si>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</si>
  <si>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</si>
  <si>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</si>
  <si>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</si>
  <si>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</si>
  <si>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</si>
  <si>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</si>
  <si>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</si>
  <si>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</si>
  <si>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</si>
  <si>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</si>
  <si>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</si>
  <si>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</si>
  <si>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</si>
  <si>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</si>
  <si>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</si>
  <si>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</si>
  <si>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</si>
  <si>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</si>
  <si>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</si>
  <si>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</si>
  <si>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</si>
  <si>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</si>
  <si>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</si>
  <si>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</si>
  <si>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</si>
  <si>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</si>
  <si>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</si>
  <si>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</si>
  <si>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</si>
  <si>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</si>
  <si>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</si>
  <si>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</si>
  <si>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</si>
  <si>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</si>
  <si>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</si>
  <si>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</si>
  <si>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</si>
  <si>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</si>
  <si>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</si>
  <si>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</si>
  <si>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</si>
  <si>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</si>
  <si>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</si>
  <si>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</si>
  <si>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</si>
  <si>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</si>
  <si>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</si>
  <si>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</si>
  <si>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</si>
  <si>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</si>
  <si>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</si>
  <si>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</si>
  <si>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</si>
  <si>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</si>
  <si>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</si>
  <si>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</si>
  <si>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</si>
  <si>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</si>
  <si>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</si>
  <si>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</si>
  <si>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</si>
  <si>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</si>
  <si>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</si>
  <si>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</si>
  <si>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</si>
  <si>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</si>
  <si>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</si>
  <si>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</si>
  <si>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</si>
  <si>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</si>
  <si>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</si>
  <si>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</si>
  <si>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</si>
  <si>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</si>
  <si>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</si>
  <si>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</si>
  <si>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</si>
  <si>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</si>
  <si>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</si>
  <si>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</si>
  <si>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</si>
  <si>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</si>
  <si>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</si>
  <si>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</si>
  <si>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</si>
  <si>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</si>
  <si>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</si>
  <si>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</si>
  <si>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</si>
  <si>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</si>
  <si>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</si>
  <si>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</si>
  <si>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</si>
  <si>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</si>
  <si>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</si>
  <si>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</si>
  <si>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</si>
  <si>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</si>
  <si>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</si>
  <si>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</si>
  <si>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</si>
  <si>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</si>
  <si>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</si>
  <si>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</si>
  <si>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</si>
  <si>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</si>
  <si>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</si>
  <si>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</si>
  <si>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</si>
  <si>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</si>
  <si>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</si>
  <si>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</si>
  <si>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</si>
  <si>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</si>
  <si>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</si>
  <si>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</si>
  <si>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</si>
  <si>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</si>
  <si>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</si>
  <si>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</si>
  <si>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</si>
  <si>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</si>
  <si>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</si>
  <si>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</si>
  <si>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</si>
  <si>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</si>
  <si>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</si>
  <si>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</si>
  <si>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</si>
  <si>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</si>
  <si>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</si>
  <si>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</si>
  <si>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</si>
  <si>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</si>
  <si>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</si>
  <si>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</si>
  <si>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</si>
  <si>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</si>
  <si>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</si>
  <si>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</si>
  <si>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</si>
  <si>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</si>
  <si>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</si>
  <si>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</si>
  <si>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</si>
  <si>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</si>
  <si>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</si>
  <si>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</si>
  <si>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</si>
  <si>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</si>
  <si>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</si>
  <si>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</si>
  <si>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</si>
  <si>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</si>
  <si>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</si>
  <si>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</si>
  <si>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</si>
  <si>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</si>
  <si>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</si>
  <si>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</si>
  <si>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</si>
  <si>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</si>
  <si>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</si>
  <si>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</si>
  <si>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</si>
  <si>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</si>
  <si>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</si>
  <si>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</si>
  <si>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</si>
  <si>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</si>
  <si>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</si>
  <si>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</si>
  <si>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</si>
  <si>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</si>
  <si>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</si>
  <si>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</si>
  <si>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</si>
  <si>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</si>
  <si>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</si>
  <si>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</si>
  <si>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</si>
  <si>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</si>
  <si>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</si>
  <si>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</si>
  <si>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</si>
  <si>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</si>
  <si>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</si>
  <si>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</si>
  <si>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</si>
  <si>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</si>
  <si>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</si>
  <si>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</si>
  <si>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</si>
  <si>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</si>
  <si>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</si>
  <si>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</si>
  <si>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</si>
  <si>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</si>
  <si>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</si>
  <si>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</si>
  <si>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</si>
  <si>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</si>
  <si>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</si>
  <si>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</si>
  <si>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</si>
  <si>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</si>
  <si>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</si>
  <si>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</si>
  <si>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</si>
  <si>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</si>
  <si>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</si>
  <si>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</si>
  <si>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</si>
  <si>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</si>
  <si>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</si>
  <si>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</si>
  <si>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</si>
  <si>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</si>
  <si>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</si>
  <si>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</si>
  <si>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</si>
  <si>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</si>
  <si>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</si>
  <si>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</si>
  <si>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</si>
  <si>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</si>
  <si>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</si>
  <si>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</si>
  <si>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</si>
  <si>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</si>
  <si>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</si>
  <si>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</si>
  <si>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</si>
  <si>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</si>
  <si>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</si>
  <si>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</si>
  <si>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</si>
  <si>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</si>
  <si>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</si>
  <si>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</si>
  <si>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</si>
  <si>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</si>
  <si>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</si>
  <si>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</si>
  <si>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</si>
  <si>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</si>
  <si>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</si>
  <si>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</si>
  <si>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</si>
  <si>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</si>
  <si>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</si>
  <si>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</si>
  <si>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</si>
  <si>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</si>
  <si>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</si>
  <si>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</si>
  <si>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</si>
  <si>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</si>
  <si>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</si>
  <si>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</si>
  <si>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</si>
  <si>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</si>
  <si>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</si>
  <si>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</si>
  <si>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</si>
  <si>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</si>
  <si>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</si>
  <si>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</si>
  <si>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</si>
  <si>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</si>
  <si>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</si>
  <si>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</si>
  <si>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</si>
  <si>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</si>
  <si>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</si>
  <si>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</si>
  <si>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</si>
  <si>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</si>
  <si>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</si>
  <si>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</si>
  <si>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</si>
  <si>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</si>
  <si>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</si>
  <si>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</si>
  <si>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</si>
  <si>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</si>
  <si>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</si>
  <si>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</si>
  <si>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</si>
  <si>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</si>
  <si>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</si>
  <si>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</si>
  <si>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</si>
  <si>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</si>
  <si>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</si>
  <si>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</si>
  <si>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</si>
  <si>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</si>
  <si>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</si>
  <si>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</si>
  <si>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</si>
  <si>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</si>
  <si>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</si>
  <si>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</si>
  <si>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</si>
  <si>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</si>
  <si>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</si>
  <si>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</si>
  <si>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</si>
  <si>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</si>
  <si>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</si>
  <si>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</si>
  <si>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</si>
  <si>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</si>
  <si>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</si>
  <si>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</si>
  <si>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</si>
  <si>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</si>
  <si>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</si>
  <si>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</si>
  <si>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</si>
  <si>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</si>
  <si>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</si>
  <si>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</si>
  <si>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</si>
  <si>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</si>
  <si>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</si>
  <si>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</si>
  <si>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</si>
  <si>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</si>
  <si>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</si>
  <si>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</si>
  <si>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</si>
  <si>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</si>
  <si>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</si>
  <si>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</si>
  <si>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</si>
  <si>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</si>
  <si>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</si>
  <si>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</si>
  <si>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</si>
  <si>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</si>
  <si>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</si>
  <si>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</si>
  <si>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</si>
  <si>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</si>
  <si>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</si>
  <si>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</si>
  <si>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</si>
  <si>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</si>
  <si>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</si>
  <si>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</si>
  <si>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</si>
  <si>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</si>
  <si>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</si>
  <si>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</si>
  <si>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</si>
  <si>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</si>
  <si>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</si>
  <si>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</si>
  <si>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</si>
  <si>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</si>
  <si>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</si>
  <si>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</si>
  <si>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</si>
  <si>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</si>
  <si>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</si>
  <si>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</si>
  <si>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</si>
  <si>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</si>
  <si>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</si>
  <si>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</si>
  <si>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</si>
  <si>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</si>
  <si>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</si>
  <si>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</si>
  <si>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</si>
  <si>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</si>
  <si>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</si>
  <si>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</si>
  <si>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</si>
  <si>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</si>
  <si>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</si>
  <si>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</si>
  <si>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</si>
  <si>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</si>
  <si>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</si>
  <si>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</si>
  <si>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</si>
  <si>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</si>
  <si>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</si>
  <si>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</si>
  <si>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</si>
  <si>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</si>
  <si>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</si>
  <si>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</si>
  <si>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</si>
  <si>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</si>
  <si>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</si>
  <si>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</si>
  <si>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</si>
  <si>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</si>
  <si>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</si>
  <si>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</si>
  <si>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</si>
  <si>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</si>
  <si>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</si>
  <si>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</si>
  <si>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</si>
  <si>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</si>
  <si>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</si>
  <si>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</si>
  <si>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</si>
  <si>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</si>
  <si>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</si>
  <si>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</si>
  <si>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</si>
  <si>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</si>
  <si>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</si>
  <si>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</si>
  <si>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</si>
  <si>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</si>
  <si>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</si>
  <si>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</si>
  <si>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</si>
  <si>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</si>
  <si>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</si>
  <si>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</si>
  <si>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</si>
  <si>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</si>
  <si>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</si>
  <si>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</si>
  <si>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</si>
  <si>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</si>
  <si>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</si>
  <si>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</si>
  <si>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</si>
  <si>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</si>
  <si>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</si>
  <si>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</si>
  <si>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</si>
  <si>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</si>
  <si>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</si>
  <si>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</si>
  <si>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</si>
  <si>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</si>
  <si>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</si>
  <si>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</si>
  <si>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</si>
  <si>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</si>
  <si>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</si>
  <si>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</si>
  <si>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</si>
  <si>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</si>
  <si>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</si>
  <si>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</si>
  <si>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</si>
  <si>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</si>
  <si>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</si>
  <si>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</si>
  <si>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</si>
  <si>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</si>
  <si>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</si>
  <si>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</si>
  <si>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</si>
  <si>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</si>
  <si>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</si>
  <si>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</si>
  <si>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</si>
  <si>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</si>
  <si>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</si>
  <si>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</si>
  <si>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</si>
  <si>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</si>
  <si>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</si>
  <si>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</si>
  <si>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</si>
  <si>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</si>
  <si>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</si>
  <si>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</si>
  <si>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</si>
  <si>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</si>
  <si>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</si>
  <si>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</si>
  <si>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</si>
  <si>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</si>
  <si>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</si>
  <si>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</si>
  <si>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</si>
  <si>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</si>
  <si>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</si>
  <si>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</si>
  <si>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</si>
  <si>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</si>
  <si>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</si>
  <si>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</si>
  <si>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</si>
  <si>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</si>
  <si>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</si>
  <si>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</si>
  <si>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</si>
  <si>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</si>
  <si>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</si>
  <si>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</si>
  <si>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</si>
  <si>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</si>
  <si>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</si>
  <si>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</si>
  <si>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</si>
  <si>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</si>
  <si>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</si>
  <si>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</si>
  <si>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</si>
  <si>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</si>
  <si>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</si>
  <si>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</si>
  <si>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</si>
  <si>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</si>
  <si>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</si>
  <si>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</si>
  <si>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</si>
  <si>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</si>
  <si>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</si>
  <si>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</si>
  <si>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</si>
  <si>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</si>
  <si>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</si>
  <si>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</si>
  <si>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</si>
  <si>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</si>
  <si>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</si>
  <si>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</si>
  <si>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</si>
  <si>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</si>
  <si>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</si>
  <si>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</si>
  <si>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</si>
  <si>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</si>
  <si>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</si>
  <si>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</si>
  <si>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</si>
  <si>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</si>
  <si>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</si>
  <si>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</si>
  <si>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</si>
  <si>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</si>
  <si>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</si>
  <si>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</si>
  <si>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</si>
  <si>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</si>
  <si>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</si>
  <si>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</si>
  <si>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</si>
  <si>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</si>
  <si>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</si>
  <si>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</si>
  <si>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</si>
  <si>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</si>
  <si>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</si>
  <si>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</si>
  <si>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</si>
  <si>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</si>
  <si>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</si>
  <si>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</si>
  <si>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</si>
  <si>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</si>
  <si>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</si>
  <si>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</si>
  <si>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</si>
  <si>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</si>
  <si>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</si>
  <si>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</si>
  <si>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</si>
  <si>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</si>
  <si>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</si>
  <si>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</si>
  <si>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</si>
  <si>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</si>
  <si>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</si>
  <si>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</si>
  <si>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</si>
  <si>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</si>
  <si>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</si>
  <si>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</si>
  <si>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</si>
  <si>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</si>
  <si>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</si>
  <si>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</si>
  <si>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</si>
  <si>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</si>
  <si>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</si>
  <si>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</si>
  <si>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</si>
  <si>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</si>
  <si>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</si>
  <si>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</si>
  <si>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</si>
  <si>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</si>
  <si>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</si>
  <si>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</si>
  <si>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</si>
  <si>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</si>
  <si>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</si>
  <si>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</si>
  <si>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</si>
  <si>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</si>
  <si>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</si>
  <si>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</si>
  <si>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</si>
  <si>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</si>
  <si>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</si>
  <si>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</si>
  <si>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</si>
  <si>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</si>
  <si>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</si>
  <si>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</si>
  <si>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</si>
  <si>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</si>
  <si>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</si>
  <si>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</si>
  <si>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</si>
  <si>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</si>
  <si>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</si>
  <si>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</si>
  <si>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</si>
  <si>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</si>
  <si>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</si>
  <si>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</si>
  <si>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</si>
  <si>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</si>
  <si>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</si>
  <si>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</si>
  <si>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</si>
  <si>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</si>
  <si>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</si>
  <si>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</si>
  <si>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</si>
  <si>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</si>
  <si>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</si>
  <si>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</si>
  <si>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</si>
  <si>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</si>
  <si>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</si>
  <si>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</si>
  <si>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</si>
  <si>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</si>
  <si>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</si>
  <si>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</si>
  <si>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</si>
  <si>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</si>
  <si>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</si>
  <si>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</si>
  <si>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</si>
  <si>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</si>
  <si>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</si>
  <si>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</si>
  <si>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</si>
  <si>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</si>
  <si>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</si>
  <si>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</si>
  <si>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</si>
  <si>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</si>
  <si>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</si>
  <si>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</si>
  <si>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</si>
  <si>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</si>
  <si>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</si>
  <si>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</si>
  <si>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</si>
  <si>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</si>
  <si>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</si>
  <si>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</si>
  <si>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</si>
  <si>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</si>
  <si>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</si>
  <si>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</si>
  <si>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</si>
  <si>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</si>
  <si>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</si>
  <si>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</si>
  <si>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</si>
  <si>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</si>
  <si>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</si>
  <si>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</si>
  <si>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</si>
  <si>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</si>
  <si>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</si>
  <si>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</si>
  <si>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</si>
  <si>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</si>
  <si>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</si>
  <si>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</si>
  <si>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</si>
  <si>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</si>
  <si>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</si>
  <si>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</si>
  <si>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</si>
  <si>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</si>
  <si>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</si>
  <si>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</si>
  <si>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</si>
  <si>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</si>
  <si>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</si>
  <si>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</si>
  <si>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</si>
  <si>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</si>
  <si>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</si>
  <si>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</si>
  <si>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</si>
  <si>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</si>
  <si>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</si>
  <si>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</si>
  <si>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</si>
  <si>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</si>
  <si>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</si>
  <si>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</si>
  <si>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</si>
  <si>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</si>
  <si>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</si>
  <si>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</si>
  <si>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</si>
  <si>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</si>
  <si>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</si>
  <si>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</si>
  <si>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</si>
  <si>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</si>
  <si>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</si>
  <si>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</si>
  <si>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</si>
  <si>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</si>
  <si>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</si>
  <si>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</si>
  <si>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</si>
  <si>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</si>
  <si>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</si>
  <si>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</si>
  <si>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</si>
  <si>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</si>
  <si>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</si>
  <si>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</si>
  <si>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</si>
  <si>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</si>
  <si>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</si>
  <si>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</si>
  <si>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</si>
  <si>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</si>
  <si>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</si>
  <si>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</si>
  <si>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</si>
  <si>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</si>
  <si>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</si>
  <si>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</si>
  <si>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</si>
  <si>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</si>
  <si>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</si>
  <si>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</si>
  <si>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</si>
  <si>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</si>
  <si>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</si>
  <si>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</si>
  <si>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</si>
  <si>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</si>
  <si>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</si>
  <si>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</si>
  <si>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</si>
  <si>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</si>
  <si>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</si>
  <si>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</si>
  <si>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</si>
  <si>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</si>
  <si>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</si>
  <si>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</si>
  <si>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</si>
  <si>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</si>
  <si>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</si>
  <si>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</si>
  <si>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</si>
  <si>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</si>
  <si>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</si>
  <si>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</si>
  <si>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</si>
  <si>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</si>
  <si>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</si>
  <si>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</si>
  <si>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</si>
  <si>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</si>
  <si>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</si>
  <si>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</si>
  <si>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</si>
  <si>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</si>
  <si>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</si>
  <si>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</si>
  <si>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</si>
  <si>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</si>
  <si>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</si>
  <si>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</si>
  <si>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</si>
  <si>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</si>
  <si>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</si>
  <si>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</si>
  <si>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</si>
  <si>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</si>
  <si>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</si>
  <si>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</si>
  <si>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</si>
  <si>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</si>
  <si>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</si>
  <si>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</si>
  <si>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</si>
  <si>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</si>
  <si>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</si>
  <si>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</si>
  <si>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</si>
  <si>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</si>
  <si>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</si>
  <si>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</si>
  <si>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</si>
  <si>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</si>
  <si>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</si>
  <si>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</si>
  <si>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</si>
  <si>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</si>
  <si>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</si>
  <si>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</si>
  <si>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</si>
  <si>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</si>
  <si>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</si>
  <si>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</si>
  <si>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</si>
  <si>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</si>
  <si>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</si>
  <si>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</si>
  <si>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</si>
  <si>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</si>
  <si>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</si>
  <si>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</si>
  <si>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</si>
  <si>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</si>
  <si>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</si>
  <si>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</si>
  <si>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</si>
  <si>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</si>
  <si>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</si>
  <si>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</si>
  <si>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</si>
  <si>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</si>
  <si>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</si>
  <si>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</si>
  <si>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</si>
  <si>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</si>
  <si>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</si>
  <si>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</si>
  <si>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</si>
  <si>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</si>
  <si>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</si>
  <si>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</si>
  <si>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</si>
  <si>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</si>
  <si>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</si>
  <si>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</si>
  <si>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</si>
  <si>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</si>
  <si>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</si>
  <si>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</si>
  <si>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</si>
  <si>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</si>
  <si>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</si>
  <si>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</si>
  <si>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</si>
  <si>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</si>
  <si>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</si>
  <si>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</si>
  <si>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</si>
  <si>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</si>
  <si>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</si>
  <si>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</si>
  <si>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</si>
  <si>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</si>
  <si>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</si>
  <si>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</si>
  <si>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</si>
  <si>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</si>
  <si>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</si>
  <si>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</si>
  <si>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</si>
  <si>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</si>
  <si>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</si>
  <si>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</si>
  <si>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</si>
  <si>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</si>
  <si>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</si>
  <si>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</si>
  <si>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</si>
  <si>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</si>
  <si>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</si>
  <si>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</si>
  <si>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</si>
  <si>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</si>
  <si>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</si>
  <si>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</si>
  <si>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</si>
  <si>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</si>
  <si>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</si>
  <si>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</si>
  <si>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</si>
  <si>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</si>
  <si>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</si>
  <si>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</si>
  <si>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</si>
  <si>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</si>
  <si>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</si>
  <si>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</si>
  <si>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</si>
  <si>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</si>
  <si>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</si>
  <si>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</si>
  <si>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</si>
  <si>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</si>
  <si>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</si>
  <si>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</si>
  <si>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</si>
  <si>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</si>
  <si>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</si>
  <si>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</si>
  <si>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</si>
  <si>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</si>
  <si>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</si>
  <si>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</si>
  <si>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</si>
  <si>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</si>
  <si>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</si>
  <si>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</si>
  <si>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</si>
  <si>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</si>
  <si>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</si>
  <si>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</si>
  <si>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</si>
  <si>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</si>
  <si>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</si>
  <si>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</si>
  <si>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</si>
  <si>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</si>
  <si>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</si>
  <si>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</si>
  <si>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</si>
  <si>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</si>
  <si>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</si>
  <si>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</si>
  <si>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</si>
  <si>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</si>
  <si>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</si>
  <si>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</si>
  <si>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</si>
  <si>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</si>
  <si>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</si>
  <si>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</si>
  <si>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</si>
  <si>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</si>
  <si>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</si>
  <si>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</si>
  <si>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</si>
  <si>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</si>
  <si>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</si>
  <si>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</si>
  <si>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</si>
  <si>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</si>
  <si>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</si>
  <si>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</si>
  <si>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</si>
  <si>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</si>
  <si>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</si>
  <si>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</si>
  <si>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</si>
  <si>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</si>
  <si>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</si>
  <si>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</si>
  <si>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</si>
  <si>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</si>
  <si>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</si>
  <si>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</si>
  <si>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</si>
  <si>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</si>
  <si>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</si>
  <si>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</si>
  <si>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</si>
  <si>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</si>
  <si>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</si>
  <si>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</si>
  <si>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</si>
  <si>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</si>
  <si>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</si>
  <si>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</si>
  <si>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</si>
  <si>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</si>
  <si>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</si>
  <si>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</si>
  <si>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</si>
  <si>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</si>
  <si>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</si>
  <si>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</si>
  <si>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</si>
  <si>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</si>
  <si>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</si>
  <si>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</si>
  <si>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</si>
  <si>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</si>
  <si>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</si>
  <si>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</si>
  <si>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</si>
  <si>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</si>
  <si>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</si>
  <si>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</si>
  <si>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</si>
  <si>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</si>
  <si>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</si>
  <si>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</si>
  <si>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</si>
  <si>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</si>
  <si>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</si>
  <si>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</si>
  <si>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</si>
  <si>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</si>
  <si>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</si>
  <si>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</si>
  <si>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</si>
  <si>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</si>
  <si>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</si>
  <si>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</si>
  <si>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</si>
  <si>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</si>
  <si>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</si>
  <si>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</si>
  <si>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</si>
  <si>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</si>
  <si>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</si>
  <si>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</si>
  <si>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</si>
  <si>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</si>
  <si>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</si>
  <si>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</si>
  <si>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</si>
  <si>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</si>
  <si>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</si>
  <si>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</si>
  <si>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</si>
  <si>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</si>
  <si>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</si>
  <si>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</si>
  <si>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</si>
  <si>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</si>
  <si>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</si>
  <si>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</si>
  <si>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</si>
  <si>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</si>
  <si>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</si>
  <si>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</si>
  <si>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</si>
  <si>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</si>
  <si>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</si>
  <si>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</si>
  <si>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</si>
  <si>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</si>
  <si>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</si>
  <si>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</si>
  <si>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</si>
  <si>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</si>
  <si>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</si>
  <si>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</si>
  <si>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</si>
  <si>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</si>
  <si>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</si>
  <si>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</si>
  <si>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</si>
  <si>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</si>
  <si>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</si>
  <si>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</si>
  <si>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</si>
  <si>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</si>
  <si>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</si>
  <si>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</si>
  <si>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</si>
  <si>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</si>
  <si>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</si>
  <si>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</si>
  <si>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</si>
  <si>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</si>
  <si>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</si>
  <si>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</si>
  <si>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</si>
  <si>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</si>
  <si>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</si>
  <si>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</si>
  <si>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</si>
  <si>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</si>
  <si>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</si>
  <si>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</si>
  <si>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</si>
  <si>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</si>
  <si>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</si>
  <si>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</si>
  <si>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</si>
  <si>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</si>
  <si>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</si>
  <si>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</si>
  <si>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</si>
  <si>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</si>
  <si>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</si>
  <si>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</si>
  <si>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</si>
  <si>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</si>
  <si>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</si>
  <si>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</si>
  <si>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</si>
  <si>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</si>
  <si>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</si>
  <si>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</si>
  <si>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</si>
  <si>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</si>
  <si>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</si>
  <si>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</si>
  <si>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</si>
  <si>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</si>
  <si>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</si>
  <si>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</si>
  <si>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</si>
  <si>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</si>
  <si>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</si>
  <si>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</si>
  <si>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</si>
  <si>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</si>
  <si>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</si>
  <si>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</si>
  <si>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</si>
  <si>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</si>
  <si>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</si>
  <si>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</si>
  <si>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</si>
  <si>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</si>
  <si>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</si>
  <si>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</si>
  <si>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</si>
  <si>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</si>
  <si>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</si>
  <si>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</si>
  <si>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</si>
  <si>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</si>
  <si>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</si>
  <si>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</si>
  <si>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</si>
  <si>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</si>
  <si>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</si>
  <si>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</si>
  <si>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</si>
  <si>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</si>
  <si>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</si>
  <si>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</si>
  <si>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</si>
  <si>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</si>
  <si>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</si>
  <si>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</si>
  <si>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</si>
  <si>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</si>
  <si>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</si>
  <si>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</si>
  <si>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</si>
  <si>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</si>
  <si>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</si>
  <si>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</si>
  <si>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</si>
  <si>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</si>
  <si>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</si>
  <si>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</si>
  <si>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</si>
  <si>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</si>
  <si>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</si>
  <si>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</si>
  <si>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</si>
  <si>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</si>
  <si>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</si>
  <si>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</si>
  <si>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</si>
  <si>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</si>
  <si>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</si>
  <si>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</si>
  <si>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</si>
  <si>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</si>
  <si>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</si>
  <si>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</si>
  <si>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</si>
  <si>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</si>
  <si>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</si>
  <si>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</si>
  <si>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</si>
  <si>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</si>
  <si>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</si>
  <si>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</si>
  <si>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</si>
  <si>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</si>
  <si>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</si>
  <si>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</si>
  <si>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</si>
  <si>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</si>
  <si>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</si>
  <si>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</si>
  <si>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</si>
  <si>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</si>
  <si>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</si>
  <si>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</si>
  <si>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</si>
  <si>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</si>
  <si>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</si>
  <si>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</si>
  <si>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</si>
  <si>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</si>
  <si>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</si>
  <si>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</si>
  <si>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</si>
  <si>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</si>
  <si>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</si>
  <si>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</si>
  <si>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</si>
  <si>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</si>
  <si>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</si>
  <si>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</si>
  <si>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</si>
  <si>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</si>
  <si>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</si>
  <si>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</si>
  <si>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</si>
  <si>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</si>
  <si>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</si>
  <si>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</si>
  <si>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</si>
  <si>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</si>
  <si>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</si>
  <si>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</si>
  <si>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</si>
  <si>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</si>
  <si>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</si>
  <si>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</si>
  <si>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</si>
  <si>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</si>
  <si>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</si>
  <si>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</si>
  <si>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</si>
  <si>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</si>
  <si>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</si>
  <si>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</si>
  <si>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</si>
  <si>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</si>
  <si>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</si>
  <si>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</si>
  <si>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</si>
  <si>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</si>
  <si>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</si>
  <si>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</si>
  <si>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</si>
  <si>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</si>
  <si>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</si>
  <si>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</si>
  <si>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</si>
  <si>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</si>
  <si>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</si>
  <si>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</si>
  <si>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</si>
  <si>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</si>
  <si>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</si>
  <si>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</si>
  <si>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</si>
  <si>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</si>
  <si>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</si>
  <si>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</si>
  <si>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</si>
  <si>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</si>
  <si>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</si>
  <si>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</si>
  <si>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</si>
  <si>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</si>
  <si>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</si>
  <si>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</si>
  <si>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</si>
  <si>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</si>
  <si>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</si>
  <si>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</si>
  <si>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</si>
  <si>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</si>
  <si>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</si>
  <si>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</si>
  <si>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</si>
  <si>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</si>
  <si>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</si>
  <si>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</si>
  <si>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</si>
  <si>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</si>
  <si>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</si>
  <si>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</si>
  <si>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</si>
  <si>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</si>
  <si>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</si>
  <si>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</si>
  <si>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</si>
  <si>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</si>
  <si>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</si>
  <si>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</si>
  <si>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</si>
  <si>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</si>
  <si>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</si>
  <si>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</si>
  <si>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</si>
  <si>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</si>
  <si>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</si>
  <si>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</si>
  <si>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</si>
  <si>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</si>
  <si>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</si>
  <si>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</si>
  <si>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</si>
  <si>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</si>
  <si>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</si>
  <si>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</si>
  <si>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</si>
  <si>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</si>
  <si>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</si>
  <si>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</si>
  <si>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</si>
  <si>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</si>
  <si>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</si>
  <si>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</si>
  <si>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</si>
  <si>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</si>
  <si>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</si>
  <si>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</si>
  <si>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</si>
  <si>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</si>
  <si>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</si>
  <si>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</si>
  <si>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</si>
  <si>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</si>
  <si>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</si>
  <si>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</si>
  <si>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</si>
  <si>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</si>
  <si>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</si>
  <si>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</si>
  <si>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</si>
  <si>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</si>
  <si>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</si>
  <si>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</si>
  <si>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</si>
  <si>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</si>
  <si>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</si>
  <si>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</si>
  <si>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</si>
  <si>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</si>
  <si>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</si>
  <si>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</si>
  <si>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</si>
  <si>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</si>
  <si>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</si>
  <si>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</si>
  <si>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</si>
  <si>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</si>
  <si>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</si>
  <si>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</si>
  <si>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</si>
  <si>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</si>
  <si>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</si>
  <si>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</si>
  <si>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</si>
  <si>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</si>
  <si>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</si>
  <si>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</si>
  <si>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</si>
  <si>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</si>
  <si>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</si>
  <si>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</si>
  <si>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</si>
  <si>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</si>
  <si>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</si>
  <si>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</si>
  <si>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</si>
  <si>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</si>
  <si>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</si>
  <si>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</si>
  <si>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</si>
  <si>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</si>
  <si>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</si>
  <si>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</si>
  <si>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</si>
  <si>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</si>
  <si>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</si>
  <si>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</si>
  <si>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</si>
  <si>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</si>
  <si>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</si>
  <si>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</si>
  <si>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</si>
  <si>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</si>
  <si>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</si>
  <si>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</si>
  <si>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</si>
  <si>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</si>
  <si>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</si>
  <si>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</si>
  <si>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</si>
  <si>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</si>
  <si>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</si>
  <si>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</si>
  <si>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</si>
  <si>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</si>
  <si>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</si>
  <si>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</si>
  <si>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</si>
  <si>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</si>
  <si>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</si>
  <si>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</si>
  <si>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</si>
  <si>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</si>
  <si>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</si>
  <si>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</si>
  <si>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</si>
  <si>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</si>
  <si>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</si>
  <si>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</si>
  <si>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</si>
  <si>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</si>
  <si>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</si>
  <si>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</si>
  <si>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</si>
  <si>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</si>
  <si>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</si>
  <si>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</si>
  <si>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</si>
  <si>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</si>
  <si>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</si>
  <si>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</si>
  <si>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</si>
  <si>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</si>
  <si>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</si>
  <si>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</si>
  <si>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</si>
  <si>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</si>
  <si>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</si>
  <si>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</si>
  <si>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</si>
  <si>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</si>
  <si>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</si>
  <si>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</si>
  <si>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</si>
  <si>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</si>
  <si>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</si>
  <si>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</si>
  <si>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</si>
  <si>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</si>
  <si>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</si>
  <si>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</si>
  <si>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</si>
  <si>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</si>
  <si>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</si>
  <si>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</si>
  <si>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</si>
  <si>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</si>
  <si>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</si>
  <si>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</si>
  <si>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</si>
  <si>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</si>
  <si>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</si>
  <si>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</si>
  <si>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</si>
  <si>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</si>
  <si>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</si>
  <si>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</si>
  <si>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</si>
  <si>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</si>
  <si>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</si>
  <si>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</si>
  <si>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</si>
  <si>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</si>
  <si>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</si>
  <si>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</si>
  <si>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</si>
  <si>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</si>
  <si>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</si>
  <si>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</si>
  <si>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</si>
  <si>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</si>
  <si>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</si>
  <si>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</si>
  <si>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</si>
  <si>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</si>
  <si>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</si>
  <si>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</si>
  <si>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</si>
  <si>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</si>
  <si>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</si>
  <si>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</si>
  <si>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</si>
  <si>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</si>
  <si>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</si>
  <si>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</si>
  <si>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</si>
  <si>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</si>
  <si>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</si>
  <si>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</si>
  <si>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</si>
  <si>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</si>
  <si>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</si>
  <si>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</si>
  <si>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</si>
  <si>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</si>
  <si>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</si>
  <si>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</si>
  <si>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</si>
  <si>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</si>
  <si>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</si>
  <si>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</si>
  <si>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</si>
  <si>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</si>
  <si>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</si>
  <si>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</si>
  <si>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</si>
  <si>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</si>
  <si>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</si>
  <si>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</si>
  <si>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</si>
  <si>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</si>
  <si>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</si>
  <si>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</si>
  <si>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</si>
  <si>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</si>
  <si>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</si>
  <si>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</si>
  <si>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</si>
  <si>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</si>
  <si>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</si>
  <si>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</si>
  <si>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</si>
  <si>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</si>
  <si>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</si>
  <si>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</si>
  <si>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</si>
  <si>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</si>
  <si>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</si>
  <si>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</si>
  <si>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</si>
  <si>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</si>
  <si>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</si>
  <si>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</si>
  <si>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</si>
  <si>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</si>
  <si>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</si>
  <si>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</si>
  <si>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</si>
  <si>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</si>
  <si>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</si>
  <si>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</si>
  <si>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</si>
  <si>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</si>
  <si>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</si>
  <si>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</si>
  <si>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</si>
  <si>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</si>
  <si>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</si>
  <si>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</si>
  <si>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</si>
  <si>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</si>
  <si>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</si>
  <si>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</si>
  <si>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</si>
  <si>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</si>
  <si>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</si>
  <si>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</si>
  <si>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</si>
  <si>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</si>
  <si>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</si>
  <si>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</si>
  <si>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</si>
  <si>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</si>
  <si>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</si>
  <si>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</si>
  <si>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</si>
  <si>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</si>
  <si>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</si>
  <si>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</si>
  <si>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</si>
  <si>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</si>
  <si>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</si>
  <si>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</si>
  <si>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</si>
  <si>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</si>
  <si>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</si>
  <si>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</si>
  <si>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</si>
  <si>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</si>
  <si>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</si>
  <si>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</si>
  <si>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</si>
  <si>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</si>
  <si>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</si>
  <si>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</si>
  <si>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</si>
  <si>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</si>
  <si>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</si>
  <si>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</si>
  <si>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</si>
  <si>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</si>
  <si>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</si>
  <si>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</si>
  <si>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</si>
  <si>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</si>
  <si>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</si>
  <si>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</si>
  <si>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</si>
  <si>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</si>
  <si>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</si>
  <si>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</si>
  <si>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</si>
  <si>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</si>
  <si>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</si>
  <si>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</si>
  <si>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</si>
  <si>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</si>
  <si>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</si>
  <si>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</si>
  <si>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</si>
  <si>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</si>
  <si>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</si>
  <si>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</si>
  <si>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</si>
  <si>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</si>
  <si>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</si>
  <si>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</si>
  <si>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</si>
  <si>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</si>
  <si>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</si>
  <si>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</si>
  <si>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</si>
  <si>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</si>
  <si>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</si>
  <si>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</si>
  <si>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</si>
  <si>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</si>
  <si>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</si>
  <si>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</si>
  <si>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</si>
  <si>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</si>
  <si>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</si>
  <si>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</si>
  <si>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</si>
  <si>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</si>
  <si>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</si>
  <si>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</si>
  <si>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</si>
  <si>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</si>
  <si>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</si>
  <si>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</si>
  <si>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</si>
  <si>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</si>
  <si>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</si>
  <si>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</si>
  <si>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</si>
  <si>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</si>
  <si>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</si>
  <si>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</si>
  <si>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</si>
  <si>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</si>
  <si>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</si>
  <si>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</si>
  <si>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</si>
  <si>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</si>
  <si>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</si>
  <si>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</si>
  <si>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</si>
  <si>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</si>
  <si>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</si>
  <si>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</si>
  <si>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</si>
  <si>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</si>
  <si>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</si>
  <si>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</si>
  <si>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</si>
  <si>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</si>
  <si>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</si>
  <si>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</si>
  <si>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</si>
  <si>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</si>
  <si>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</si>
  <si>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</si>
  <si>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</si>
  <si>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</si>
  <si>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</si>
  <si>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</si>
  <si>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</si>
  <si>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</si>
  <si>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</si>
  <si>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</si>
  <si>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</si>
  <si>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</si>
  <si>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</si>
  <si>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</si>
  <si>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</si>
  <si>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</si>
  <si>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</si>
  <si>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</si>
  <si>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</si>
  <si>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</si>
  <si>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</si>
  <si>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</si>
  <si>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</si>
  <si>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</si>
  <si>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</si>
  <si>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</si>
  <si>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</si>
  <si>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</si>
  <si>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</si>
  <si>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</si>
  <si>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</si>
  <si>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</si>
  <si>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</si>
  <si>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</si>
  <si>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</si>
  <si>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</si>
  <si>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</si>
  <si>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</si>
  <si>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</si>
  <si>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</si>
  <si>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</si>
  <si>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</si>
  <si>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</si>
  <si>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</si>
  <si>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</si>
  <si>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</si>
  <si>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</si>
  <si>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</si>
  <si>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</si>
  <si>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</si>
  <si>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</si>
  <si>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</si>
  <si>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</si>
  <si>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</si>
  <si>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</si>
  <si>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</si>
  <si>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</si>
  <si>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</si>
  <si>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</si>
  <si>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</si>
  <si>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</si>
  <si>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</si>
  <si>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</si>
  <si>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</si>
  <si>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</si>
  <si>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</si>
  <si>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</si>
  <si>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</si>
  <si>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</si>
  <si>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</si>
  <si>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</si>
  <si>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</si>
  <si>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</si>
  <si>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</si>
  <si>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</si>
  <si>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</si>
  <si>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</si>
  <si>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</si>
  <si>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</si>
  <si>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</si>
  <si>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</si>
  <si>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</si>
  <si>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</si>
  <si>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</si>
  <si>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</si>
  <si>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</si>
  <si>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</si>
  <si>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</si>
  <si>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</si>
  <si>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</si>
  <si>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</si>
  <si>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</si>
  <si>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</si>
  <si>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</si>
  <si>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</si>
  <si>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</si>
  <si>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</si>
  <si>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</si>
  <si>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</si>
  <si>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</si>
  <si>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</si>
  <si>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</si>
  <si>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</si>
  <si>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</si>
  <si>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</si>
  <si>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</si>
  <si>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</si>
  <si>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</si>
  <si>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</si>
  <si>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</si>
  <si>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</si>
  <si>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</si>
  <si>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</si>
  <si>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</si>
  <si>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</si>
  <si>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</si>
  <si>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</si>
  <si>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</si>
  <si>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</si>
  <si>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</si>
  <si>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</si>
  <si>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</si>
  <si>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</si>
  <si>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</si>
  <si>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</si>
  <si>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</si>
  <si>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</si>
  <si>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</si>
  <si>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</si>
  <si>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</si>
  <si>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</si>
  <si>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</si>
  <si>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</si>
  <si>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</si>
  <si>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</si>
  <si>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</si>
  <si>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</si>
  <si>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</si>
  <si>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</si>
  <si>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</si>
  <si>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</si>
  <si>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</si>
  <si>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</si>
  <si>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</si>
  <si>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</si>
  <si>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</si>
  <si>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</si>
  <si>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</si>
  <si>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</si>
  <si>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</si>
  <si>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</si>
  <si>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</si>
  <si>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</si>
  <si>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</si>
  <si>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</si>
  <si>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</si>
  <si>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</si>
  <si>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</si>
  <si>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</si>
  <si>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</si>
  <si>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</si>
  <si>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</si>
  <si>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</si>
  <si>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</si>
  <si>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</si>
  <si>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</si>
  <si>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</si>
  <si>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</si>
  <si>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</si>
  <si>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</si>
  <si>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</si>
  <si>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</si>
  <si>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</si>
  <si>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</si>
  <si>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</si>
  <si>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</si>
  <si>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</si>
  <si>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</si>
  <si>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</si>
  <si>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</si>
  <si>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</si>
  <si>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</si>
  <si>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</si>
  <si>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</si>
  <si>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</si>
  <si>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</si>
  <si>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</si>
  <si>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</si>
  <si>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</si>
  <si>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</si>
  <si>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</si>
  <si>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</si>
  <si>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</si>
  <si>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</si>
  <si>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</si>
  <si>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</si>
  <si>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</si>
  <si>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</si>
  <si>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</si>
  <si>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</si>
  <si>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</si>
  <si>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</si>
  <si>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</si>
  <si>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</si>
  <si>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</si>
  <si>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</si>
  <si>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</si>
  <si>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</si>
  <si>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</si>
  <si>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</si>
  <si>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</si>
  <si>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</si>
  <si>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</si>
  <si>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</si>
  <si>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</si>
  <si>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</si>
  <si>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</si>
  <si>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</si>
  <si>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</si>
  <si>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</si>
  <si>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</si>
  <si>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</si>
  <si>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</si>
  <si>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</si>
  <si>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</si>
  <si>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</si>
  <si>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</si>
  <si>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</si>
  <si>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</si>
  <si>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</si>
  <si>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</si>
  <si>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</si>
  <si>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</si>
  <si>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</si>
  <si>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</si>
  <si>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</si>
  <si>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</si>
  <si>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</si>
  <si>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</si>
  <si>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</si>
  <si>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</si>
  <si>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</si>
  <si>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</si>
  <si>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</si>
  <si>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</si>
  <si>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</si>
  <si>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</si>
  <si>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</si>
  <si>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</si>
  <si>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</si>
  <si>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</si>
  <si>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</si>
  <si>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</si>
  <si>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</si>
  <si>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</si>
  <si>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</si>
  <si>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</si>
  <si>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</si>
  <si>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</si>
  <si>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</si>
  <si>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</si>
  <si>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</si>
  <si>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</si>
  <si>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</si>
  <si>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</si>
  <si>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</si>
  <si>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</si>
  <si>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</si>
  <si>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</si>
  <si>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</si>
  <si>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</si>
  <si>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</si>
  <si>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</si>
  <si>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</si>
  <si>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</si>
  <si>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</si>
  <si>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</si>
  <si>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</si>
  <si>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</si>
  <si>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</si>
  <si>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</si>
  <si>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</si>
  <si>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</si>
  <si>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</si>
  <si>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</si>
  <si>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</si>
  <si>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</si>
  <si>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</si>
  <si>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</si>
  <si>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</si>
  <si>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</si>
  <si>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</si>
  <si>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</si>
  <si>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</si>
  <si>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</si>
  <si>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</si>
  <si>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</si>
  <si>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</si>
  <si>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</si>
  <si>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</si>
  <si>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</si>
  <si>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</si>
  <si>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</si>
  <si>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</si>
  <si>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</si>
  <si>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</si>
  <si>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</si>
  <si>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</si>
  <si>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</si>
  <si>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</si>
  <si>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</si>
  <si>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</si>
  <si>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</si>
  <si>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</si>
  <si>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</si>
  <si>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</si>
  <si>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</si>
  <si>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</si>
  <si>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</si>
  <si>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</si>
  <si>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</si>
  <si>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</si>
  <si>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</si>
  <si>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</si>
  <si>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</si>
  <si>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</si>
  <si>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</si>
  <si>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</si>
  <si>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</si>
  <si>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</si>
  <si>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</si>
  <si>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</si>
  <si>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</si>
  <si>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</si>
  <si>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</si>
  <si>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</si>
  <si>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</si>
  <si>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</si>
  <si>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</si>
  <si>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</si>
  <si>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</si>
  <si>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</si>
  <si>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</si>
  <si>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</si>
  <si>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</si>
  <si>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</si>
  <si>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</si>
  <si>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</si>
  <si>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</si>
  <si>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</si>
  <si>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</si>
  <si>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</si>
  <si>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</si>
  <si>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</si>
  <si>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</si>
  <si>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</si>
  <si>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</si>
  <si>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</si>
  <si>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</si>
  <si>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</si>
  <si>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</si>
  <si>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</si>
  <si>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</si>
  <si>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</si>
  <si>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</si>
  <si>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</si>
  <si>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</si>
  <si>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</si>
  <si>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</si>
  <si>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</si>
  <si>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</si>
  <si>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</si>
  <si>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</si>
  <si>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</si>
  <si>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</si>
  <si>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</si>
  <si>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</si>
  <si>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</si>
  <si>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</si>
  <si>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</si>
  <si>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</si>
  <si>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</si>
  <si>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</si>
  <si>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</si>
  <si>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</si>
  <si>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</si>
  <si>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</si>
  <si>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</si>
  <si>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</si>
  <si>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</si>
  <si>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</si>
  <si>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</si>
  <si>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</si>
  <si>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</si>
  <si>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</si>
  <si>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</si>
  <si>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</si>
  <si>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</si>
  <si>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</si>
  <si>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</si>
  <si>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</si>
  <si>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</si>
  <si>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</si>
  <si>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</si>
  <si>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</si>
  <si>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</si>
  <si>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</si>
  <si>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</si>
  <si>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</si>
  <si>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</si>
  <si>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</si>
  <si>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</si>
  <si>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</si>
  <si>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</si>
  <si>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</si>
  <si>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</si>
  <si>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</si>
  <si>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</si>
  <si>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</si>
  <si>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</si>
  <si>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</si>
  <si>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</si>
  <si>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</si>
  <si>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</si>
  <si>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</si>
  <si>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</si>
  <si>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</si>
  <si>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</si>
  <si>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</si>
  <si>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</si>
  <si>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</si>
  <si>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</si>
  <si>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</si>
  <si>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</si>
  <si>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</si>
  <si>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</si>
  <si>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</si>
  <si>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</si>
  <si>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</si>
  <si>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</si>
  <si>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</si>
  <si>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</si>
  <si>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</si>
  <si>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</si>
  <si>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</si>
  <si>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</si>
  <si>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</si>
  <si>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</si>
  <si>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</si>
  <si>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</si>
  <si>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</si>
  <si>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</si>
  <si>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</si>
  <si>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</si>
  <si>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</si>
  <si>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</si>
  <si>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</si>
  <si>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</si>
  <si>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</si>
  <si>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</si>
  <si>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</si>
  <si>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</si>
  <si>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</si>
  <si>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</si>
  <si>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</si>
  <si>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</si>
  <si>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</si>
  <si>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</si>
  <si>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</si>
  <si>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</si>
  <si>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</si>
  <si>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</si>
  <si>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</si>
  <si>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</si>
  <si>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</si>
  <si>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</si>
  <si>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</si>
  <si>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</si>
  <si>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</si>
  <si>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</si>
  <si>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</si>
  <si>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</si>
  <si>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</si>
  <si>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</si>
  <si>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</si>
  <si>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</si>
  <si>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</si>
  <si>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</si>
  <si>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</si>
  <si>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</si>
  <si>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</si>
  <si>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</si>
  <si>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</si>
  <si>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</si>
  <si>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</si>
  <si>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</si>
  <si>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</si>
  <si>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</si>
  <si>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</si>
  <si>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</si>
  <si>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</si>
  <si>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</si>
  <si>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</si>
  <si>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</si>
  <si>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</si>
  <si>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</si>
  <si>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</si>
  <si>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</si>
  <si>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</si>
  <si>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</si>
  <si>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</si>
  <si>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</si>
  <si>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</si>
  <si>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</si>
  <si>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</si>
  <si>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</si>
  <si>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</si>
  <si>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</si>
  <si>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</si>
  <si>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</si>
  <si>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</si>
  <si>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</si>
  <si>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</si>
  <si>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</si>
  <si>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</si>
  <si>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</si>
  <si>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</si>
  <si>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</si>
  <si>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</si>
  <si>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</si>
  <si>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</si>
  <si>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</si>
  <si>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</si>
  <si>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</si>
  <si>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</si>
  <si>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</si>
  <si>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</si>
  <si>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</si>
  <si>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</si>
  <si>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</si>
  <si>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</si>
  <si>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</si>
  <si>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</si>
  <si>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</si>
  <si>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</si>
  <si>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</si>
  <si>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</si>
  <si>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</si>
  <si>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</si>
  <si>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</si>
  <si>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</si>
  <si>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</si>
  <si>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</si>
  <si>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</si>
  <si>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</si>
  <si>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</si>
  <si>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</si>
  <si>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</si>
  <si>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</si>
  <si>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</si>
  <si>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</si>
  <si>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</si>
  <si>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</si>
  <si>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</si>
  <si>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</si>
  <si>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</si>
  <si>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</si>
  <si>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</si>
  <si>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</si>
  <si>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</si>
  <si>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</si>
  <si>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</si>
  <si>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</si>
  <si>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</si>
  <si>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</si>
  <si>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</si>
  <si>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</si>
  <si>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</si>
  <si>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</si>
  <si>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</si>
  <si>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</si>
  <si>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</si>
  <si>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</si>
  <si>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</si>
  <si>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</si>
  <si>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</si>
  <si>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</si>
  <si>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</si>
  <si>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</si>
  <si>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</si>
  <si>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</si>
  <si>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</si>
  <si>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</si>
  <si>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</si>
  <si>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</si>
  <si>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</si>
  <si>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</si>
  <si>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</si>
  <si>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</si>
  <si>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</si>
  <si>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</si>
  <si>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</si>
  <si>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</si>
  <si>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</si>
  <si>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</si>
  <si>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</si>
  <si>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</si>
  <si>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</si>
  <si>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</si>
  <si>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</si>
  <si>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</si>
  <si>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</si>
  <si>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</si>
  <si>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</si>
  <si>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</si>
  <si>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</si>
  <si>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</si>
  <si>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</si>
  <si>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</si>
  <si>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</si>
  <si>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</si>
  <si>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</si>
  <si>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</si>
  <si>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</si>
  <si>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</si>
  <si>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</si>
  <si>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</si>
  <si>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</si>
  <si>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</si>
  <si>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</si>
  <si>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</si>
  <si>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</si>
  <si>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</si>
  <si>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</si>
  <si>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</si>
  <si>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</si>
  <si>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</si>
  <si>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</si>
  <si>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</si>
  <si>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</si>
  <si>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</si>
  <si>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</si>
  <si>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</si>
  <si>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</si>
  <si>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</si>
  <si>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</si>
  <si>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</si>
  <si>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</si>
  <si>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</si>
  <si>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</si>
  <si>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</si>
  <si>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</si>
  <si>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</si>
  <si>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</si>
  <si>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</si>
  <si>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</si>
  <si>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</si>
  <si>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</si>
  <si>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</si>
  <si>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</si>
  <si>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</si>
  <si>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</si>
  <si>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</si>
  <si>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</si>
  <si>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</si>
  <si>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</si>
  <si>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</si>
  <si>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</si>
  <si>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</si>
  <si>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</si>
  <si>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</si>
  <si>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</si>
  <si>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</si>
  <si>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</si>
  <si>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</si>
  <si>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</si>
  <si>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</si>
  <si>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</si>
  <si>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</si>
  <si>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</si>
  <si>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</si>
  <si>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</si>
  <si>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</si>
  <si>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</si>
  <si>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</si>
  <si>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</si>
  <si>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</si>
  <si>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</si>
  <si>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</si>
  <si>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</si>
  <si>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</si>
  <si>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</si>
  <si>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</si>
  <si>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</si>
  <si>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</si>
  <si>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</si>
  <si>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</si>
  <si>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</si>
  <si>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</si>
  <si>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</si>
  <si>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</si>
  <si>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</si>
  <si>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</si>
  <si>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</si>
  <si>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</si>
  <si>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</si>
  <si>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</si>
  <si>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</si>
  <si>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</si>
  <si>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</si>
  <si>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</si>
  <si>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</si>
  <si>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</si>
  <si>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</si>
  <si>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</si>
  <si>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</si>
  <si>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</si>
  <si>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</si>
  <si>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</si>
  <si>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</si>
  <si>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</si>
  <si>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</si>
  <si>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</si>
  <si>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</si>
  <si>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</si>
  <si>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</si>
  <si>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</si>
  <si>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</si>
  <si>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</si>
  <si>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</si>
  <si>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</si>
  <si>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</si>
  <si>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</si>
  <si>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</si>
  <si>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</si>
  <si>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</si>
  <si>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</si>
  <si>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</si>
  <si>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</si>
  <si>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</si>
  <si>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</si>
  <si>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</si>
  <si>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</si>
  <si>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</si>
  <si>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</si>
  <si>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</si>
  <si>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</si>
  <si>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</si>
  <si>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</si>
  <si>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</si>
  <si>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</si>
  <si>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</si>
  <si>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</si>
  <si>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</si>
  <si>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</si>
  <si>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</si>
  <si>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</si>
  <si>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</si>
  <si>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</si>
  <si>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</si>
  <si>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</si>
  <si>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</si>
  <si>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</si>
  <si>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</si>
  <si>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</si>
  <si>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</si>
  <si>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</si>
  <si>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</si>
  <si>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</si>
  <si>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</si>
  <si>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</si>
  <si>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</si>
  <si>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</si>
  <si>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</si>
  <si>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</si>
  <si>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</si>
  <si>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</si>
  <si>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</si>
  <si>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</si>
  <si>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</si>
  <si>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</si>
  <si>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</si>
  <si>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</si>
  <si>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</si>
  <si>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</si>
  <si>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</si>
  <si>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</si>
  <si>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</si>
  <si>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</si>
  <si>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</si>
  <si>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</si>
  <si>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</si>
  <si>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</si>
  <si>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</si>
  <si>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</si>
  <si>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</si>
  <si>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</si>
  <si>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</si>
  <si>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</si>
  <si>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</si>
  <si>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</si>
  <si>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</si>
  <si>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</si>
  <si>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</si>
  <si>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</si>
  <si>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</si>
  <si>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</si>
  <si>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</si>
  <si>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</si>
  <si>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</si>
  <si>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</si>
  <si>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</si>
  <si>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</si>
  <si>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</si>
  <si>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</si>
  <si>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</si>
  <si>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</si>
  <si>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</si>
  <si>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</si>
  <si>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</si>
  <si>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</si>
  <si>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</si>
  <si>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</si>
  <si>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</si>
  <si>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</si>
  <si>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</si>
  <si>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</si>
  <si>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</si>
  <si>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</si>
  <si>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</si>
  <si>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</si>
  <si>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</si>
  <si>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</si>
  <si>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</si>
  <si>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</si>
  <si>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</si>
  <si>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</si>
  <si>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</si>
  <si>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</si>
  <si>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</si>
  <si>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</si>
  <si>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</si>
  <si>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</si>
  <si>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</si>
  <si>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</si>
  <si>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</si>
  <si>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</si>
  <si>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</si>
  <si>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</si>
  <si>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</si>
  <si>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</si>
  <si>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</si>
  <si>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</si>
  <si>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</si>
  <si>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</si>
  <si>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</si>
  <si>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</si>
  <si>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</si>
  <si>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</si>
  <si>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</si>
  <si>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</si>
  <si>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</si>
  <si>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</si>
  <si>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</si>
  <si>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</si>
  <si>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</si>
  <si>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</si>
  <si>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</si>
  <si>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</si>
  <si>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</si>
  <si>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</si>
  <si>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</si>
  <si>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</si>
  <si>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</si>
  <si>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</si>
  <si>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</si>
  <si>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</si>
  <si>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</si>
  <si>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</si>
  <si>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</si>
  <si>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</si>
  <si>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</si>
  <si>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</si>
  <si>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</si>
  <si>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</si>
  <si>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</si>
  <si>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</si>
  <si>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</si>
  <si>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</si>
  <si>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</si>
  <si>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</si>
  <si>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</si>
  <si>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</si>
  <si>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</si>
  <si>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</si>
  <si>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</si>
  <si>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</si>
  <si>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</si>
  <si>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</si>
  <si>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</si>
  <si>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</si>
  <si>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</si>
  <si>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</si>
  <si>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</si>
  <si>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</si>
  <si>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</si>
  <si>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</si>
  <si>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</si>
  <si>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</si>
  <si>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</si>
  <si>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</si>
  <si>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</si>
  <si>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</si>
  <si>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</si>
  <si>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</si>
  <si>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</si>
  <si>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</si>
  <si>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</si>
  <si>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</si>
  <si>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</si>
  <si>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</si>
  <si>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</si>
  <si>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</si>
  <si>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</si>
  <si>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</si>
  <si>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</si>
  <si>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</si>
  <si>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</si>
  <si>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</si>
  <si>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</si>
  <si>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</si>
  <si>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</si>
  <si>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</si>
  <si>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</si>
  <si>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</si>
  <si>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</si>
  <si>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</si>
  <si>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</si>
  <si>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</si>
  <si>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</si>
  <si>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</si>
  <si>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</si>
  <si>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</si>
  <si>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</si>
  <si>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</si>
  <si>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</si>
  <si>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</si>
  <si>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</si>
  <si>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</si>
  <si>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</si>
  <si>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</si>
  <si>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</si>
  <si>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</si>
  <si>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</si>
  <si>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</si>
  <si>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</si>
  <si>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</si>
  <si>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</si>
  <si>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</si>
  <si>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</si>
  <si>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</si>
  <si>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</si>
  <si>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</si>
  <si>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</si>
  <si>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</si>
  <si>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</si>
  <si>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</si>
  <si>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</si>
  <si>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</si>
  <si>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</si>
  <si>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</si>
  <si>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</si>
  <si>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</si>
  <si>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</si>
  <si>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</si>
  <si>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</si>
  <si>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</si>
  <si>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</si>
  <si>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</si>
  <si>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</si>
  <si>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</si>
  <si>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</si>
  <si>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</si>
  <si>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</si>
  <si>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</si>
  <si>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</si>
  <si>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</si>
  <si>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</si>
  <si>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</si>
  <si>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</si>
  <si>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</si>
  <si>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</si>
  <si>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</si>
  <si>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</si>
  <si>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</si>
  <si>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</si>
  <si>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</si>
  <si>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</si>
  <si>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</si>
  <si>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</si>
  <si>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</si>
  <si>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</si>
  <si>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</si>
  <si>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</si>
  <si>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</si>
  <si>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</si>
  <si>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</si>
  <si>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</si>
  <si>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</si>
  <si>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</si>
  <si>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</si>
  <si>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</si>
  <si>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</si>
  <si>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</si>
  <si>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</si>
  <si>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</si>
  <si>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</si>
  <si>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</si>
  <si>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</si>
  <si>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</si>
  <si>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</si>
  <si>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</si>
  <si>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</si>
  <si>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</si>
  <si>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</si>
  <si>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</si>
  <si>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</si>
  <si>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</si>
  <si>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</si>
  <si>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</si>
  <si>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</si>
  <si>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</si>
  <si>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</si>
  <si>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</si>
  <si>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</si>
  <si>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</si>
  <si>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</si>
  <si>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</si>
  <si>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</si>
  <si>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</si>
  <si>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</si>
  <si>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</si>
  <si>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</si>
  <si>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</si>
  <si>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</si>
  <si>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</si>
  <si>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</si>
  <si>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</si>
  <si>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</si>
  <si>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</si>
  <si>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</si>
  <si>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</si>
  <si>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</si>
  <si>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</si>
  <si>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</si>
  <si>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</si>
  <si>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</si>
  <si>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</si>
  <si>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</si>
  <si>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</si>
  <si>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</si>
  <si>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</si>
  <si>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</si>
  <si>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</si>
  <si>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</si>
  <si>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</si>
  <si>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</si>
  <si>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</si>
  <si>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</si>
  <si>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</si>
  <si>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</si>
  <si>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</si>
  <si>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</si>
  <si>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</si>
  <si>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</si>
  <si>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</si>
  <si>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</si>
  <si>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</si>
  <si>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</si>
  <si>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</si>
  <si>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</si>
  <si>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</si>
  <si>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</si>
  <si>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</si>
  <si>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</si>
  <si>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</si>
  <si>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</si>
  <si>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</si>
  <si>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</si>
  <si>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</si>
  <si>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</si>
  <si>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</si>
  <si>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</si>
  <si>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</si>
  <si>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</si>
  <si>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</si>
  <si>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</si>
  <si>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</si>
  <si>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</si>
  <si>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</si>
  <si>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</si>
  <si>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</si>
  <si>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</si>
  <si>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</si>
  <si>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</si>
  <si>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</si>
  <si>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</si>
  <si>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</si>
  <si>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</si>
  <si>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</si>
  <si>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</si>
  <si>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</si>
  <si>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</si>
  <si>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</si>
  <si>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</si>
  <si>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</si>
  <si>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</si>
  <si>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</si>
  <si>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</si>
  <si>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</si>
  <si>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</si>
  <si>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</si>
  <si>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</si>
  <si>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</si>
  <si>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</si>
  <si>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</si>
  <si>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</si>
  <si>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</si>
  <si>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</si>
  <si>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</si>
  <si>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</si>
  <si>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</si>
  <si>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</si>
  <si>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</si>
  <si>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</si>
  <si>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</si>
  <si>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</si>
  <si>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</si>
  <si>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</si>
  <si>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</si>
  <si>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</si>
  <si>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</si>
  <si>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</si>
  <si>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</si>
  <si>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</si>
  <si>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</si>
  <si>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</si>
  <si>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</si>
  <si>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</si>
  <si>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</si>
  <si>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</si>
  <si>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</si>
  <si>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</si>
  <si>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</si>
  <si>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</si>
  <si>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</si>
  <si>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</si>
  <si>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</si>
  <si>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</si>
  <si>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</si>
  <si>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</si>
  <si>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</si>
  <si>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</si>
  <si>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</si>
  <si>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</si>
  <si>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</si>
  <si>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</si>
  <si>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</si>
  <si>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</si>
  <si>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</si>
  <si>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</si>
  <si>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</si>
  <si>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</si>
  <si>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</si>
  <si>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</si>
  <si>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</si>
  <si>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</si>
  <si>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</si>
  <si>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</si>
  <si>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</si>
  <si>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</si>
  <si>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</si>
  <si>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</si>
  <si>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</si>
  <si>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</si>
  <si>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</si>
  <si>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</si>
  <si>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</si>
  <si>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</si>
  <si>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</si>
  <si>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</si>
  <si>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</si>
  <si>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</si>
  <si>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</si>
  <si>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</si>
  <si>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</si>
  <si>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</si>
  <si>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</si>
  <si>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</si>
  <si>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</si>
  <si>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</si>
  <si>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</si>
  <si>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</si>
  <si>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</si>
  <si>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</si>
  <si>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</si>
  <si>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</si>
  <si>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</si>
  <si>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</si>
  <si>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</si>
  <si>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</si>
  <si>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</si>
  <si>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</si>
  <si>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</si>
  <si>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</si>
  <si>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</si>
  <si>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</si>
  <si>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</si>
  <si>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</si>
  <si>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</si>
  <si>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</si>
  <si>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</si>
  <si>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</si>
  <si>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</si>
  <si>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</si>
  <si>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</si>
  <si>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</si>
  <si>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</si>
  <si>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</si>
  <si>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</si>
  <si>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</si>
  <si>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</si>
  <si>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</si>
  <si>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</si>
  <si>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</si>
  <si>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</si>
  <si>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</si>
  <si>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</si>
  <si>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</si>
  <si>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</si>
  <si>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</si>
  <si>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</si>
  <si>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</si>
  <si>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</si>
  <si>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</si>
  <si>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</si>
  <si>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</si>
  <si>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</si>
  <si>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</si>
  <si>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</si>
  <si>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</si>
  <si>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</si>
  <si>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</si>
  <si>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</si>
  <si>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</si>
  <si>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</si>
  <si>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</si>
  <si>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</si>
  <si>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</si>
  <si>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</si>
  <si>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</si>
  <si>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</si>
  <si>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</si>
  <si>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</si>
  <si>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</si>
  <si>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</si>
  <si>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</si>
  <si>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</si>
  <si>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</si>
  <si>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</si>
  <si>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</si>
  <si>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</si>
  <si>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</si>
  <si>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</si>
  <si>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</si>
  <si>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</si>
  <si>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</si>
  <si>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</si>
  <si>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</si>
  <si>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</si>
  <si>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</si>
  <si>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</si>
  <si>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</si>
  <si>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</si>
  <si>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</si>
  <si>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</si>
  <si>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</si>
  <si>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</si>
  <si>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</si>
  <si>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</si>
  <si>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</si>
  <si>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</si>
  <si>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</si>
  <si>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</si>
  <si>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</si>
  <si>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</si>
  <si>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</si>
  <si>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</si>
  <si>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</si>
  <si>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</si>
  <si>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</si>
  <si>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</si>
  <si>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</si>
  <si>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</si>
  <si>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</si>
  <si>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</si>
  <si>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</si>
  <si>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</si>
  <si>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</si>
  <si>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</si>
  <si>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</si>
  <si>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</si>
  <si>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</si>
  <si>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</si>
  <si>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</si>
  <si>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</si>
  <si>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</si>
  <si>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</si>
  <si>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</si>
  <si>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</si>
  <si>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</si>
  <si>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</si>
  <si>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</si>
  <si>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</si>
  <si>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</si>
  <si>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</si>
  <si>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</si>
  <si>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</si>
  <si>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</si>
  <si>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</si>
  <si>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</si>
  <si>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</si>
  <si>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</si>
  <si>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</si>
  <si>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</si>
  <si>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</si>
  <si>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</si>
  <si>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</si>
  <si>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</si>
  <si>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</si>
  <si>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</si>
  <si>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</si>
  <si>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</si>
  <si>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</si>
  <si>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</si>
  <si>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</si>
  <si>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</si>
  <si>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</si>
  <si>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</si>
  <si>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</si>
  <si>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</si>
  <si>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</si>
  <si>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</si>
  <si>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</si>
  <si>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</si>
  <si>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</si>
  <si>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</si>
  <si>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</si>
  <si>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</si>
  <si>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</si>
  <si>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</si>
  <si>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</si>
  <si>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</si>
  <si>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</si>
  <si>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</si>
  <si>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</si>
  <si>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</si>
  <si>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</si>
  <si>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</si>
  <si>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</si>
  <si>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</si>
  <si>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</si>
  <si>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</si>
  <si>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</si>
  <si>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</si>
  <si>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</si>
  <si>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</si>
  <si>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</si>
  <si>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</si>
  <si>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</si>
  <si>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</si>
  <si>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</si>
  <si>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</si>
  <si>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</si>
  <si>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</si>
  <si>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</si>
  <si>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</si>
  <si>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</si>
  <si>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</si>
  <si>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</si>
  <si>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</si>
  <si>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</si>
  <si>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</si>
  <si>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</si>
  <si>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</si>
  <si>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</si>
  <si>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</si>
  <si>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</si>
  <si>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</si>
  <si>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</si>
  <si>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</si>
  <si>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</si>
  <si>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</si>
  <si>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</si>
  <si>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</si>
  <si>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</si>
  <si>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</si>
  <si>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</si>
  <si>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</si>
  <si>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</si>
  <si>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</si>
  <si>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</si>
  <si>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</si>
  <si>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</si>
  <si>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</si>
  <si>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</si>
  <si>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</si>
  <si>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</si>
  <si>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</si>
  <si>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</si>
  <si>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</si>
  <si>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</si>
  <si>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</si>
  <si>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</si>
  <si>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</si>
  <si>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</si>
  <si>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</si>
  <si>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</si>
  <si>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</si>
  <si>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</si>
  <si>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</si>
  <si>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</si>
  <si>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</si>
  <si>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</si>
  <si>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</si>
  <si>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</si>
  <si>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</si>
  <si>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</si>
  <si>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</si>
  <si>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</si>
  <si>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</si>
  <si>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</si>
  <si>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</si>
  <si>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</si>
  <si>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</si>
  <si>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</si>
  <si>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</si>
  <si>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</si>
  <si>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</si>
  <si>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</si>
  <si>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</si>
  <si>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</si>
  <si>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</si>
  <si>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</si>
  <si>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</si>
  <si>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</si>
  <si>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</si>
  <si>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</si>
  <si>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</si>
  <si>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</si>
  <si>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</si>
  <si>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</si>
  <si>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</si>
  <si>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</si>
  <si>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</si>
  <si>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</si>
  <si>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</si>
  <si>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</si>
  <si>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</si>
  <si>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</si>
  <si>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</si>
  <si>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</si>
  <si>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</si>
  <si>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</si>
  <si>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</si>
  <si>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</si>
  <si>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</si>
  <si>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</si>
  <si>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</si>
  <si>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</si>
  <si>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</si>
  <si>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</si>
  <si>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</si>
  <si>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</si>
  <si>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</si>
  <si>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</si>
  <si>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</si>
  <si>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</si>
  <si>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</si>
  <si>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</si>
  <si>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</si>
  <si>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</si>
  <si>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</si>
  <si>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</si>
  <si>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</si>
  <si>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</si>
  <si>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</si>
  <si>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</si>
  <si>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</si>
  <si>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</si>
  <si>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</si>
  <si>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</si>
  <si>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</si>
  <si>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</si>
  <si>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</si>
  <si>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</si>
  <si>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</si>
  <si>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</si>
  <si>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</si>
  <si>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</si>
  <si>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</si>
  <si>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</si>
  <si>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</si>
  <si>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</si>
  <si>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</si>
  <si>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</si>
  <si>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</si>
  <si>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</si>
  <si>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</si>
  <si>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</si>
  <si>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</si>
  <si>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</si>
  <si>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</si>
  <si>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</si>
  <si>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</si>
  <si>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</si>
  <si>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</si>
  <si>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</si>
  <si>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</si>
  <si>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</si>
  <si>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</si>
  <si>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</si>
  <si>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</si>
  <si>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</si>
  <si>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</si>
  <si>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</si>
  <si>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</si>
  <si>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</si>
  <si>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</si>
  <si>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</si>
  <si>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</si>
  <si>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</si>
  <si>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</si>
  <si>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</si>
  <si>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</si>
  <si>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</si>
  <si>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</si>
  <si>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</si>
  <si>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</si>
  <si>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</si>
  <si>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</si>
  <si>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</si>
  <si>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</si>
  <si>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</si>
  <si>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</si>
  <si>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</si>
  <si>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</si>
  <si>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</si>
  <si>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</si>
  <si>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</si>
  <si>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</si>
  <si>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</si>
  <si>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</si>
  <si>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</si>
  <si>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</si>
  <si>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</si>
  <si>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</si>
  <si>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</si>
  <si>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</si>
  <si>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</si>
  <si>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</si>
  <si>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</si>
  <si>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</si>
  <si>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</si>
  <si>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</si>
  <si>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</si>
  <si>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</si>
  <si>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</si>
  <si>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</si>
  <si>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</si>
  <si>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</si>
  <si>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</si>
  <si>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</si>
  <si>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</si>
  <si>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</si>
  <si>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</si>
  <si>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</si>
  <si>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</si>
  <si>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</si>
  <si>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</si>
  <si>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</si>
  <si>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</si>
  <si>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</si>
  <si>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</si>
  <si>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</si>
  <si>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</si>
  <si>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</si>
  <si>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</si>
  <si>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</si>
  <si>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</si>
  <si>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</si>
  <si>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</si>
  <si>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</si>
  <si>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</si>
  <si>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</si>
  <si>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</si>
  <si>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</si>
  <si>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</si>
  <si>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</si>
  <si>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</si>
  <si>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</si>
  <si>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</si>
  <si>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</si>
  <si>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</si>
  <si>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</si>
  <si>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</si>
  <si>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</si>
  <si>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</si>
  <si>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</si>
  <si>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</si>
  <si>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</si>
  <si>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</si>
  <si>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</si>
  <si>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</si>
  <si>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</si>
  <si>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</si>
  <si>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</si>
  <si>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</si>
  <si>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</si>
  <si>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</si>
  <si>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</si>
  <si>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</si>
  <si>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</si>
  <si>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</si>
  <si>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</si>
  <si>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</si>
  <si>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</si>
  <si>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</si>
  <si>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</si>
  <si>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</si>
  <si>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</si>
  <si>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</si>
  <si>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</si>
  <si>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</si>
  <si>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</si>
  <si>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</si>
  <si>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</si>
  <si>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</si>
  <si>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</si>
  <si>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</si>
  <si>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</si>
  <si>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</si>
  <si>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</si>
  <si>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</si>
  <si>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</si>
  <si>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</si>
  <si>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</si>
  <si>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</si>
  <si>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</si>
  <si>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</si>
  <si>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</si>
  <si>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</si>
  <si>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</si>
  <si>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</si>
  <si>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</si>
  <si>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</si>
  <si>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</si>
  <si>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</si>
  <si>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</si>
  <si>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</si>
  <si>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</si>
  <si>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</si>
  <si>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</si>
  <si>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</si>
  <si>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</si>
  <si>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</si>
  <si>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</si>
  <si>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</si>
  <si>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</si>
  <si>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</si>
  <si>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</si>
  <si>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</si>
  <si>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</si>
  <si>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</si>
  <si>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</si>
  <si>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</si>
  <si>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</si>
  <si>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</si>
  <si>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</si>
  <si>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</si>
  <si>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</si>
  <si>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</si>
  <si>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</si>
  <si>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</si>
  <si>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</si>
  <si>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</si>
  <si>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</si>
  <si>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</si>
  <si>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</si>
  <si>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</si>
  <si>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</si>
  <si>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</si>
  <si>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</si>
  <si>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</si>
  <si>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</si>
  <si>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</si>
  <si>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</si>
  <si>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</si>
  <si>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</si>
  <si>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</si>
  <si>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</si>
  <si>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</si>
  <si>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</si>
  <si>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</si>
  <si>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</si>
  <si>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</si>
  <si>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</si>
  <si>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</si>
  <si>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</si>
  <si>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</si>
  <si>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</si>
  <si>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</si>
  <si>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</si>
  <si>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</si>
  <si>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</si>
  <si>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</si>
  <si>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</si>
  <si>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</si>
  <si>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</si>
  <si>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</si>
  <si>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</si>
  <si>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</si>
  <si>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</si>
  <si>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</si>
  <si>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</si>
  <si>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</si>
  <si>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</si>
  <si>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</si>
  <si>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</si>
  <si>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</si>
  <si>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</si>
  <si>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</si>
  <si>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</si>
  <si>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</si>
  <si>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</si>
  <si>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</si>
  <si>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</si>
  <si>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</si>
  <si>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</si>
  <si>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</si>
  <si>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</si>
  <si>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</si>
  <si>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</si>
  <si>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</si>
  <si>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</si>
  <si>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</si>
  <si>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</si>
  <si>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</si>
  <si>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</si>
  <si>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</si>
  <si>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</si>
  <si>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</si>
  <si>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</si>
  <si>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</si>
  <si>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</si>
  <si>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</si>
  <si>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</si>
  <si>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</si>
  <si>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</si>
  <si>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</si>
  <si>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</si>
  <si>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</si>
  <si>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</si>
  <si>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</si>
  <si>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</si>
  <si>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</si>
  <si>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</si>
  <si>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</si>
  <si>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</si>
  <si>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</si>
  <si>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</si>
  <si>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</si>
  <si>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</si>
  <si>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</si>
  <si>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</si>
  <si>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</si>
  <si>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</si>
  <si>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</si>
  <si>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</si>
  <si>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</si>
  <si>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</si>
  <si>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</si>
  <si>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</si>
  <si>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</si>
  <si>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</si>
  <si>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</si>
  <si>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</si>
  <si>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</si>
  <si>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</si>
  <si>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</si>
  <si>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</si>
  <si>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</si>
  <si>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</si>
  <si>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</si>
  <si>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</si>
  <si>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</si>
  <si>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</si>
  <si>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</si>
  <si>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</si>
  <si>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</si>
  <si>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</si>
  <si>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</si>
  <si>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</si>
  <si>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</si>
  <si>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</si>
  <si>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</si>
  <si>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</si>
  <si>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</si>
  <si>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</si>
  <si>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</si>
  <si>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</si>
  <si>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</si>
  <si>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</si>
  <si>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</si>
  <si>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</si>
  <si>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</si>
  <si>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</si>
  <si>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</si>
  <si>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</si>
  <si>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</si>
  <si>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</si>
  <si>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</si>
  <si>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</si>
  <si>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</si>
  <si>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</si>
  <si>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</si>
  <si>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</si>
  <si>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</si>
  <si>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</si>
  <si>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</si>
  <si>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</si>
  <si>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</si>
  <si>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</si>
  <si>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</si>
  <si>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</si>
  <si>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</si>
  <si>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</si>
  <si>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</si>
  <si>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</si>
  <si>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</si>
  <si>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</si>
  <si>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</si>
  <si>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</si>
  <si>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</si>
  <si>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</si>
  <si>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</si>
  <si>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</si>
  <si>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</si>
  <si>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</si>
  <si>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</si>
  <si>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</si>
  <si>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</si>
  <si>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</si>
  <si>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</si>
  <si>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</si>
  <si>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</si>
  <si>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</si>
  <si>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</si>
  <si>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</si>
  <si>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</si>
  <si>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</si>
  <si>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</si>
  <si>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</si>
  <si>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</si>
  <si>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</si>
  <si>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</si>
  <si>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</si>
  <si>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</si>
  <si>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</si>
  <si>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</si>
  <si>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</si>
  <si>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</si>
  <si>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</si>
  <si>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</si>
  <si>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</si>
  <si>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</si>
  <si>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</si>
  <si>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</si>
  <si>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</si>
  <si>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</si>
  <si>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</si>
  <si>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</si>
  <si>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</si>
  <si>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</si>
  <si>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</si>
  <si>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</si>
  <si>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</si>
  <si>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</si>
  <si>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</si>
  <si>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</si>
  <si>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</si>
  <si>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</si>
  <si>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</si>
  <si>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</si>
  <si>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</si>
  <si>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</si>
  <si>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</si>
  <si>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</si>
  <si>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</si>
  <si>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</si>
  <si>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</si>
  <si>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</si>
  <si>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</si>
  <si>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</si>
  <si>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</si>
  <si>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</si>
  <si>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</si>
  <si>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</si>
  <si>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</si>
  <si>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</si>
  <si>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</si>
  <si>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</si>
  <si>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</si>
  <si>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</si>
  <si>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</si>
  <si>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</si>
  <si>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</si>
  <si>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</si>
  <si>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</si>
  <si>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</si>
  <si>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</si>
  <si>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</si>
  <si>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</si>
  <si>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</si>
  <si>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</si>
  <si>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</si>
  <si>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</si>
  <si>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</si>
  <si>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</si>
  <si>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</si>
  <si>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</si>
  <si>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</si>
  <si>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</si>
  <si>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</si>
  <si>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</si>
  <si>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</si>
  <si>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</si>
  <si>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</si>
  <si>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</si>
  <si>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</si>
  <si>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</si>
  <si>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</si>
  <si>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</si>
  <si>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</si>
  <si>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</si>
  <si>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</si>
  <si>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</si>
  <si>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</si>
  <si>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</si>
  <si>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</si>
  <si>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</si>
  <si>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</si>
  <si>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</si>
  <si>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</si>
  <si>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</si>
  <si>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</si>
  <si>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</si>
  <si>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</si>
  <si>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</si>
  <si>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</si>
  <si>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</si>
  <si>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</si>
  <si>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</si>
  <si>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</si>
  <si>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</si>
  <si>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</si>
  <si>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</si>
  <si>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</si>
  <si>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</si>
  <si>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</si>
  <si>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</si>
  <si>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</si>
  <si>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</si>
  <si>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</si>
  <si>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</si>
  <si>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</si>
  <si>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</si>
  <si>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</si>
  <si>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</si>
  <si>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</si>
  <si>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</si>
  <si>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</si>
  <si>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</si>
  <si>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</si>
  <si>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</si>
  <si>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</si>
  <si>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</si>
  <si>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</si>
  <si>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</si>
  <si>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</si>
  <si>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</si>
  <si>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</si>
  <si>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</si>
  <si>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</si>
  <si>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</si>
  <si>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</si>
  <si>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</si>
  <si>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</si>
  <si>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</si>
  <si>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</si>
  <si>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</si>
  <si>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</si>
  <si>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</si>
  <si>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</si>
  <si>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</si>
  <si>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</si>
  <si>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</si>
  <si>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</si>
  <si>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</si>
  <si>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</si>
  <si>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</si>
  <si>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</si>
  <si>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</si>
  <si>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</si>
  <si>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</si>
  <si>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</si>
  <si>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</si>
  <si>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</si>
  <si>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</si>
  <si>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</si>
  <si>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</si>
  <si>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</si>
  <si>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</si>
  <si>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</si>
  <si>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</si>
  <si>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</si>
  <si>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</si>
  <si>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</si>
  <si>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</si>
  <si>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</si>
  <si>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</si>
  <si>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</si>
  <si>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</si>
  <si>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</si>
  <si>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</si>
  <si>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</si>
  <si>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</si>
  <si>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</si>
  <si>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</si>
  <si>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</si>
  <si>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</si>
  <si>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</si>
  <si>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</si>
  <si>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</si>
  <si>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</si>
  <si>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</si>
  <si>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</si>
  <si>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</si>
  <si>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</si>
  <si>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</si>
  <si>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</si>
  <si>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</si>
  <si>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</si>
  <si>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</si>
  <si>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</si>
  <si>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</si>
  <si>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</si>
  <si>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</si>
  <si>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</si>
  <si>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</si>
  <si>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</si>
  <si>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</si>
  <si>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</si>
  <si>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</si>
  <si>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</si>
  <si>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</si>
  <si>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</si>
  <si>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</si>
  <si>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</si>
  <si>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</si>
  <si>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</si>
  <si>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</si>
  <si>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</si>
  <si>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</si>
  <si>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</si>
  <si>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</si>
  <si>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</si>
  <si>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</si>
  <si>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</si>
  <si>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</si>
  <si>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</si>
  <si>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</si>
  <si>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</si>
  <si>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</si>
  <si>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</si>
  <si>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</si>
  <si>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</si>
  <si>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</si>
  <si>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</si>
  <si>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</si>
  <si>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</si>
  <si>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</si>
  <si>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</si>
  <si>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</si>
  <si>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</si>
  <si>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</si>
  <si>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</si>
  <si>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</si>
  <si>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</si>
  <si>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</si>
  <si>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</si>
  <si>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</si>
  <si>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</si>
  <si>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</si>
  <si>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</si>
  <si>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</si>
  <si>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</si>
  <si>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</si>
  <si>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</si>
  <si>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</si>
  <si>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</si>
  <si>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</si>
  <si>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</si>
  <si>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</si>
  <si>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</si>
  <si>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</si>
  <si>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</si>
  <si>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</si>
  <si>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</si>
  <si>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</si>
  <si>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</si>
  <si>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</si>
  <si>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</si>
  <si>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</si>
  <si>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</si>
  <si>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</si>
  <si>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</si>
  <si>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</si>
  <si>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</si>
  <si>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</si>
  <si>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</si>
  <si>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</si>
  <si>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</si>
  <si>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</si>
  <si>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</si>
  <si>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</si>
  <si>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</si>
  <si>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</si>
  <si>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</si>
  <si>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</si>
  <si>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</si>
  <si>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</si>
  <si>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</si>
  <si>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</si>
  <si>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</si>
  <si>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</si>
  <si>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</si>
  <si>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</si>
  <si>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</si>
  <si>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</si>
  <si>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</si>
  <si>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</si>
  <si>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</si>
  <si>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</si>
  <si>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</si>
  <si>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</si>
  <si>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</si>
  <si>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</si>
  <si>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</si>
  <si>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</si>
  <si>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</si>
  <si>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</si>
  <si>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</si>
  <si>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</si>
  <si>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</si>
  <si>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</si>
  <si>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</si>
  <si>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</si>
  <si>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</si>
  <si>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</si>
  <si>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</si>
  <si>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</si>
  <si>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</si>
  <si>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</si>
  <si>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</si>
  <si>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</si>
  <si>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</si>
  <si>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</si>
  <si>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</si>
  <si>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</si>
  <si>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</si>
  <si>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</si>
  <si>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</si>
  <si>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</si>
  <si>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</si>
  <si>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</si>
  <si>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</si>
  <si>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</si>
  <si>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</si>
  <si>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</si>
  <si>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</si>
  <si>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</si>
  <si>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</si>
  <si>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</si>
  <si>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</si>
  <si>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</si>
  <si>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</si>
  <si>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</si>
  <si>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</si>
  <si>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</si>
  <si>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</si>
  <si>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</si>
  <si>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</si>
  <si>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</si>
  <si>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</si>
  <si>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</si>
  <si>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</si>
  <si>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</si>
  <si>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</si>
  <si>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</si>
  <si>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</si>
  <si>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</si>
  <si>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</si>
  <si>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</si>
  <si>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</si>
  <si>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</si>
  <si>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</si>
  <si>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</si>
  <si>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</si>
  <si>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</si>
  <si>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</si>
  <si>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</si>
  <si>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</si>
  <si>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</si>
  <si>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</si>
  <si>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</si>
  <si>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</si>
  <si>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</si>
  <si>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</si>
  <si>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</si>
  <si>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</si>
  <si>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</si>
  <si>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</si>
  <si>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</si>
  <si>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</si>
  <si>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</si>
  <si>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</si>
  <si>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</si>
  <si>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</si>
  <si>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</si>
  <si>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</si>
  <si>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</si>
  <si>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</si>
  <si>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</si>
  <si>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</si>
  <si>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</si>
  <si>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</si>
  <si>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</si>
  <si>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</si>
  <si>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</si>
  <si>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</si>
  <si>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</si>
  <si>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</si>
  <si>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</si>
  <si>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</si>
  <si>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</si>
  <si>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</si>
  <si>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</si>
  <si>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</si>
  <si>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</si>
  <si>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</si>
  <si>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</si>
  <si>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</si>
  <si>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</si>
  <si>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</si>
  <si>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</si>
  <si>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</si>
  <si>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</si>
  <si>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</si>
  <si>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</si>
  <si>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</si>
  <si>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</si>
  <si>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</si>
  <si>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</si>
  <si>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</si>
  <si>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</si>
  <si>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</si>
  <si>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</si>
  <si>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</si>
  <si>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</si>
  <si>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</si>
  <si>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</si>
  <si>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</si>
  <si>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</si>
  <si>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</si>
  <si>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</si>
  <si>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</si>
  <si>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</si>
  <si>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</si>
  <si>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</si>
  <si>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</si>
  <si>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</si>
  <si>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</si>
  <si>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</si>
  <si>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</si>
  <si>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</si>
  <si>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</si>
  <si>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</si>
  <si>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</si>
  <si>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</si>
  <si>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</si>
  <si>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</si>
  <si>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</si>
  <si>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</si>
  <si>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</si>
  <si>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</si>
  <si>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</si>
  <si>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</si>
  <si>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</si>
  <si>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</si>
  <si>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</si>
  <si>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</si>
  <si>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</si>
  <si>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</si>
  <si>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</si>
  <si>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</si>
  <si>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</si>
  <si>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</si>
  <si>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</si>
  <si>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</si>
  <si>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</si>
  <si>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</si>
  <si>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</si>
  <si>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</si>
  <si>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</si>
  <si>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</si>
  <si>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</si>
  <si>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</si>
  <si>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</si>
  <si>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</si>
  <si>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</si>
  <si>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</si>
  <si>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</si>
  <si>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</si>
  <si>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</si>
  <si>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</si>
  <si>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</si>
  <si>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</si>
  <si>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</si>
  <si>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</si>
  <si>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</si>
  <si>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</si>
  <si>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</si>
  <si>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</si>
  <si>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</si>
  <si>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</si>
  <si>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</si>
  <si>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</si>
  <si>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</si>
  <si>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</si>
  <si>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</si>
  <si>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</si>
  <si>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</si>
  <si>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</si>
  <si>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</si>
  <si>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</si>
  <si>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</si>
  <si>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</si>
  <si>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</si>
  <si>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</si>
  <si>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</si>
  <si>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</si>
  <si>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</si>
  <si>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</si>
  <si>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</si>
  <si>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</si>
  <si>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</si>
  <si>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</si>
  <si>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</si>
  <si>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</si>
  <si>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</si>
  <si>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</si>
  <si>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</si>
  <si>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</si>
  <si>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</si>
  <si>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</si>
  <si>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</si>
  <si>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</si>
  <si>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</si>
  <si>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</si>
  <si>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</si>
  <si>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</si>
  <si>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</si>
  <si>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</si>
  <si>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</si>
  <si>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</si>
  <si>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</si>
  <si>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</si>
  <si>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</si>
  <si>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</si>
  <si>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</si>
  <si>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</si>
  <si>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</si>
  <si>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</si>
  <si>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</si>
  <si>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</si>
  <si>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</si>
  <si>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</si>
  <si>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</si>
  <si>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</si>
  <si>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</si>
  <si>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</si>
  <si>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</si>
  <si>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</si>
  <si>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</si>
  <si>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</si>
  <si>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</si>
  <si>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</si>
  <si>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</si>
  <si>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</si>
  <si>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</si>
  <si>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</si>
  <si>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</si>
  <si>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</si>
  <si>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</si>
  <si>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</si>
  <si>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</si>
  <si>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</si>
  <si>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</si>
  <si>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</si>
  <si>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</si>
  <si>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</si>
  <si>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</si>
  <si>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</si>
  <si>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</si>
  <si>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</si>
  <si>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</si>
  <si>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</si>
  <si>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</si>
  <si>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</si>
  <si>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</si>
  <si>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</si>
  <si>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</si>
  <si>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</si>
  <si>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</si>
  <si>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</si>
  <si>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</si>
  <si>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</si>
  <si>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</si>
  <si>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</si>
  <si>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</si>
  <si>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</si>
  <si>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</si>
  <si>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</si>
  <si>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</si>
  <si>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</si>
  <si>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</si>
  <si>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</si>
  <si>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</si>
  <si>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</si>
  <si>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</si>
  <si>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</si>
  <si>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</si>
  <si>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</si>
  <si>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</si>
  <si>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</si>
  <si>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</si>
  <si>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</si>
  <si>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</si>
  <si>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</si>
  <si>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</si>
  <si>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</si>
  <si>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</si>
  <si>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</si>
  <si>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</si>
  <si>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</si>
  <si>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</si>
  <si>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</si>
  <si>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</si>
  <si>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</si>
  <si>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</si>
  <si>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</si>
  <si>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</si>
  <si>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</si>
  <si>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</si>
  <si>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</si>
  <si>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</si>
  <si>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</si>
  <si>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</si>
  <si>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</si>
  <si>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</si>
  <si>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</si>
  <si>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</si>
  <si>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</si>
  <si>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</si>
  <si>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</si>
  <si>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</si>
  <si>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</si>
  <si>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</si>
  <si>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</si>
  <si>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</si>
  <si>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</si>
  <si>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</si>
  <si>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</si>
  <si>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</si>
  <si>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</si>
  <si>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</si>
  <si>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</si>
  <si>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</si>
  <si>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</si>
  <si>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</si>
  <si>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</si>
  <si>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</si>
  <si>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</si>
  <si>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</si>
  <si>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</si>
  <si>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</si>
  <si>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</si>
  <si>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</si>
  <si>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</si>
  <si>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</si>
  <si>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</si>
  <si>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</si>
  <si>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</si>
  <si>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</si>
  <si>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</si>
  <si>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</si>
  <si>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</si>
  <si>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</si>
  <si>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</si>
  <si>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</si>
  <si>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</si>
  <si>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</si>
  <si>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</si>
  <si>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</si>
  <si>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</si>
  <si>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</si>
  <si>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</si>
  <si>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</si>
  <si>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</si>
  <si>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</si>
  <si>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</si>
  <si>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</si>
  <si>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</si>
  <si>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</si>
  <si>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</si>
  <si>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</si>
  <si>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</si>
  <si>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</si>
  <si>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</si>
  <si>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</si>
  <si>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</si>
  <si>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</si>
  <si>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</si>
  <si>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</si>
  <si>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</si>
  <si>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</si>
  <si>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</si>
  <si>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</si>
  <si>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</si>
  <si>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</si>
  <si>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</si>
  <si>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</si>
  <si>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</si>
  <si>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</si>
  <si>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</si>
  <si>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</si>
  <si>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</si>
  <si>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</si>
  <si>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</si>
  <si>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</si>
  <si>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</si>
  <si>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</si>
  <si>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</si>
  <si>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</si>
  <si>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</si>
  <si>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</si>
  <si>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</si>
  <si>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</si>
  <si>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</si>
  <si>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</si>
  <si>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</si>
  <si>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</si>
  <si>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</si>
  <si>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</si>
  <si>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</si>
  <si>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</si>
  <si>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</si>
  <si>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</si>
  <si>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</si>
  <si>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</si>
  <si>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</si>
  <si>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</si>
  <si>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</si>
  <si>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</si>
  <si>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</si>
  <si>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</si>
  <si>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</si>
  <si>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</si>
  <si>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</si>
  <si>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</si>
  <si>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</si>
  <si>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</si>
  <si>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</si>
  <si>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</si>
  <si>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</si>
  <si>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</si>
  <si>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</si>
  <si>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</si>
  <si>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</si>
  <si>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</si>
  <si>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</si>
  <si>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</si>
  <si>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</si>
  <si>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</si>
  <si>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</si>
  <si>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</si>
  <si>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</si>
  <si>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</si>
  <si>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</si>
  <si>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</si>
  <si>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</si>
  <si>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</si>
  <si>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</si>
  <si>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</si>
  <si>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</si>
  <si>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</si>
  <si>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</si>
  <si>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</si>
  <si>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</si>
  <si>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</si>
  <si>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</si>
  <si>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</si>
  <si>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</si>
  <si>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</si>
  <si>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</si>
  <si>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</si>
  <si>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</si>
  <si>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</si>
  <si>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</si>
  <si>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</si>
  <si>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</si>
  <si>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</si>
  <si>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</si>
  <si>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</si>
  <si>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</si>
  <si>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</si>
  <si>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</si>
  <si>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</si>
  <si>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</si>
  <si>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</si>
  <si>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</si>
  <si>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</si>
  <si>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</si>
  <si>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</si>
  <si>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</si>
  <si>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</si>
  <si>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</si>
  <si>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</si>
  <si>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</si>
  <si>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</si>
  <si>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</si>
  <si>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</si>
  <si>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</si>
  <si>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</si>
  <si>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</si>
  <si>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</si>
  <si>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</si>
  <si>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</si>
  <si>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</si>
  <si>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</si>
  <si>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</si>
  <si>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</si>
  <si>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</si>
  <si>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</si>
  <si>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</si>
  <si>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</si>
  <si>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</si>
  <si>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</si>
  <si>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</si>
  <si>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</si>
  <si>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</si>
  <si>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</si>
  <si>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</si>
  <si>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</si>
  <si>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</si>
  <si>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</si>
  <si>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</si>
  <si>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</si>
  <si>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</si>
  <si>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</si>
  <si>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</si>
  <si>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</si>
  <si>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</si>
  <si>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</si>
  <si>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</si>
  <si>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</si>
  <si>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</si>
  <si>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</si>
  <si>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</si>
  <si>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</si>
  <si>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</si>
  <si>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</si>
  <si>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</si>
  <si>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</si>
  <si>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</si>
  <si>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</si>
  <si>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</si>
  <si>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</si>
  <si>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</si>
  <si>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</si>
  <si>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</si>
  <si>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</si>
  <si>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</si>
  <si>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</si>
  <si>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</si>
  <si>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</si>
  <si>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</si>
  <si>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</si>
  <si>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</si>
  <si>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</si>
  <si>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</si>
  <si>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</si>
  <si>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</si>
  <si>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</si>
  <si>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</si>
  <si>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</si>
  <si>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</si>
  <si>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</si>
  <si>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</si>
  <si>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</si>
  <si>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</si>
  <si>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</si>
  <si>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</si>
  <si>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</si>
  <si>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</si>
  <si>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</si>
  <si>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</si>
  <si>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</si>
  <si>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</si>
  <si>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</si>
  <si>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</si>
  <si>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</si>
  <si>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</si>
  <si>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</si>
  <si>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</si>
  <si>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</si>
  <si>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</si>
  <si>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</si>
  <si>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</si>
  <si>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</si>
  <si>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</si>
  <si>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</si>
  <si>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</si>
  <si>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</si>
  <si>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</si>
  <si>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</si>
  <si>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</si>
  <si>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</si>
  <si>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</si>
  <si>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</si>
  <si>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</si>
  <si>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</si>
  <si>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</si>
  <si>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</si>
  <si>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</si>
  <si>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</si>
  <si>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</si>
  <si>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</si>
  <si>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</si>
  <si>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</si>
  <si>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</si>
  <si>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</si>
  <si>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</si>
  <si>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</si>
  <si>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</si>
  <si>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</si>
  <si>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</si>
  <si>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</si>
  <si>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</si>
  <si>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</si>
  <si>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</si>
  <si>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</si>
  <si>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</si>
  <si>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</si>
  <si>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</si>
  <si>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</si>
  <si>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</si>
  <si>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</si>
  <si>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</si>
  <si>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</si>
  <si>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</si>
  <si>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</si>
  <si>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</si>
  <si>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</si>
  <si>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</si>
  <si>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</si>
  <si>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</si>
  <si>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</si>
  <si>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</si>
  <si>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</si>
  <si>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</si>
  <si>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</si>
  <si>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</si>
  <si>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</si>
  <si>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</si>
  <si>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</si>
  <si>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</si>
  <si>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</si>
  <si>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</si>
  <si>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</si>
  <si>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</si>
  <si>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</si>
  <si>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</si>
  <si>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</si>
  <si>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</si>
  <si>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</si>
  <si>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</si>
  <si>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</si>
  <si>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</si>
  <si>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</si>
  <si>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</si>
  <si>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</si>
  <si>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</si>
  <si>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</si>
  <si>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</si>
  <si>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</si>
  <si>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</si>
  <si>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</si>
  <si>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</si>
  <si>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</si>
  <si>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</si>
  <si>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</si>
  <si>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</si>
  <si>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</si>
  <si>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</si>
  <si>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</si>
  <si>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</si>
  <si>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</si>
  <si>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</si>
  <si>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</si>
  <si>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</si>
  <si>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</si>
  <si>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</si>
  <si>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</si>
  <si>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</si>
  <si>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</si>
  <si>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</si>
  <si>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</si>
  <si>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</si>
  <si>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</si>
  <si>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</si>
  <si>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</si>
  <si>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</si>
  <si>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</si>
  <si>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</si>
  <si>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</si>
  <si>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</si>
  <si>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</si>
  <si>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</si>
  <si>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</si>
  <si>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</si>
  <si>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</si>
  <si>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</si>
  <si>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</si>
  <si>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</si>
  <si>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</si>
  <si>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</si>
  <si>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</si>
  <si>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</si>
  <si>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</si>
  <si>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</si>
  <si>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</si>
  <si>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</si>
  <si>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</si>
  <si>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</si>
  <si>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</si>
  <si>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</si>
  <si>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</si>
  <si>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</si>
  <si>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</si>
  <si>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</si>
  <si>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</si>
  <si>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</si>
  <si>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</si>
  <si>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</si>
  <si>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</si>
  <si>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</si>
  <si>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</si>
  <si>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</si>
  <si>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</si>
  <si>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</si>
  <si>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</si>
  <si>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</si>
  <si>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</si>
  <si>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</si>
  <si>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</si>
  <si>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</si>
  <si>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</si>
  <si>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</si>
  <si>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</si>
  <si>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</si>
  <si>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</si>
  <si>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</si>
  <si>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</si>
  <si>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</si>
  <si>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</si>
  <si>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</si>
  <si>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</si>
  <si>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</si>
  <si>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</si>
  <si>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</si>
  <si>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</si>
  <si>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</si>
  <si>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</si>
  <si>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</si>
  <si>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</si>
  <si>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</si>
  <si>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</si>
  <si>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</si>
  <si>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</si>
  <si>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</si>
  <si>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</si>
  <si>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</si>
  <si>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</si>
  <si>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</si>
  <si>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</si>
  <si>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</si>
  <si>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</si>
  <si>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</si>
  <si>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</si>
  <si>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</si>
  <si>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</si>
  <si>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</si>
  <si>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</si>
  <si>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</si>
  <si>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</si>
  <si>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</si>
  <si>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</si>
  <si>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</si>
  <si>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</si>
  <si>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</si>
  <si>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</si>
  <si>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</si>
  <si>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</si>
  <si>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</si>
  <si>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</si>
  <si>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</si>
  <si>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</si>
  <si>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</si>
  <si>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</si>
  <si>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</si>
  <si>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</si>
  <si>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</si>
  <si>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</si>
  <si>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</si>
  <si>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</si>
  <si>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</si>
  <si>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</si>
  <si>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</si>
  <si>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</si>
  <si>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</si>
  <si>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</si>
  <si>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</si>
  <si>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</si>
  <si>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</si>
  <si>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</si>
  <si>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</si>
  <si>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</si>
  <si>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</si>
  <si>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</si>
  <si>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</si>
  <si>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</si>
  <si>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</si>
  <si>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</si>
  <si>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</si>
  <si>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</si>
  <si>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</si>
  <si>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</si>
  <si>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</si>
  <si>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</si>
  <si>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</si>
  <si>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</si>
  <si>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</si>
  <si>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</si>
  <si>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</si>
  <si>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</si>
  <si>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</si>
  <si>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</si>
  <si>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</si>
  <si>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</si>
  <si>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</si>
  <si>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</si>
  <si>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</si>
  <si>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</si>
  <si>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</si>
  <si>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</si>
  <si>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</si>
  <si>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</si>
  <si>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</si>
  <si>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</si>
  <si>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</si>
  <si>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</si>
  <si>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</si>
  <si>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</si>
  <si>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</si>
  <si>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</si>
  <si>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</si>
  <si>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</si>
  <si>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</si>
  <si>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</si>
  <si>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</si>
  <si>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</si>
  <si>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</si>
  <si>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</si>
  <si>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</si>
  <si>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</si>
  <si>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</si>
  <si>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</si>
  <si>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</si>
  <si>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</si>
  <si>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</si>
  <si>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</si>
  <si>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</si>
  <si>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</si>
  <si>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</si>
  <si>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</si>
  <si>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</si>
  <si>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</si>
  <si>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</si>
  <si>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</si>
  <si>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</si>
  <si>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</si>
  <si>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</si>
  <si>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</si>
  <si>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</si>
  <si>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</si>
  <si>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</si>
  <si>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</si>
  <si>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</si>
  <si>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</si>
  <si>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</si>
  <si>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</si>
  <si>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</si>
  <si>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</si>
  <si>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</si>
  <si>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</si>
  <si>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</si>
  <si>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</si>
  <si>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</si>
  <si>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</si>
  <si>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</si>
  <si>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</si>
  <si>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</si>
  <si>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</si>
  <si>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</si>
  <si>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</si>
  <si>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</si>
  <si>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</si>
  <si>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</si>
  <si>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</si>
  <si>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</si>
  <si>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</si>
  <si>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</si>
  <si>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</si>
  <si>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</si>
  <si>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</si>
  <si>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</si>
  <si>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</si>
  <si>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</si>
  <si>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</si>
  <si>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</si>
  <si>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</si>
  <si>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</si>
  <si>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</si>
  <si>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</si>
  <si>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</si>
  <si>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</si>
  <si>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</si>
  <si>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</si>
  <si>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</si>
  <si>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</si>
  <si>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</si>
  <si>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</si>
  <si>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</si>
  <si>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</si>
  <si>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</si>
  <si>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</si>
  <si>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</si>
  <si>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</si>
  <si>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</si>
  <si>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</si>
  <si>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</si>
  <si>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</si>
  <si>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</si>
  <si>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</si>
  <si>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</si>
  <si>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</si>
  <si>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</si>
  <si>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</si>
  <si>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</si>
  <si>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</si>
  <si>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</si>
  <si>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</si>
  <si>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</si>
  <si>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</si>
  <si>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</si>
  <si>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</si>
  <si>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</si>
  <si>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</si>
  <si>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</si>
  <si>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</si>
  <si>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</si>
  <si>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</si>
  <si>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</si>
  <si>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</si>
  <si>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</si>
  <si>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</si>
  <si>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</si>
  <si>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</si>
  <si>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</si>
  <si>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</si>
  <si>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</si>
  <si>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</si>
  <si>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</si>
  <si>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</si>
  <si>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</si>
  <si>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</si>
  <si>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</si>
  <si>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</si>
  <si>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</si>
  <si>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</si>
  <si>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</si>
  <si>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</si>
  <si>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</si>
  <si>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</si>
  <si>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</si>
  <si>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</si>
  <si>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</si>
  <si>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</si>
  <si>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</si>
  <si>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</si>
  <si>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</si>
  <si>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</si>
  <si>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</si>
  <si>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</si>
  <si>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</si>
  <si>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</si>
  <si>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</si>
  <si>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</si>
  <si>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</si>
  <si>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</si>
  <si>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</si>
  <si>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</si>
  <si>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</si>
  <si>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</si>
  <si>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</si>
  <si>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</si>
  <si>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</si>
  <si>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</si>
  <si>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</si>
  <si>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</si>
  <si>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</si>
  <si>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</si>
  <si>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</si>
  <si>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</si>
  <si>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</si>
  <si>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</si>
  <si>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</si>
  <si>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</si>
  <si>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</si>
  <si>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</si>
  <si>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</si>
  <si>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</si>
  <si>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</si>
  <si>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</si>
  <si>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</si>
  <si>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</si>
  <si>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</si>
  <si>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</si>
  <si>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</si>
  <si>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</si>
  <si>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</si>
  <si>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</si>
  <si>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</si>
  <si>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</si>
  <si>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</si>
  <si>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</si>
  <si>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</si>
  <si>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</si>
  <si>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</si>
  <si>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</si>
  <si>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</si>
  <si>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</si>
  <si>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</si>
  <si>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</si>
  <si>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</si>
  <si>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</si>
  <si>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</si>
  <si>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</si>
  <si>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</si>
  <si>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</si>
  <si>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</si>
  <si>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</si>
  <si>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</si>
  <si>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</si>
  <si>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</si>
  <si>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</si>
  <si>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</si>
  <si>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</si>
  <si>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</si>
  <si>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</si>
  <si>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</si>
  <si>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</si>
  <si>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</si>
  <si>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</si>
  <si>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</si>
  <si>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</si>
  <si>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</si>
  <si>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</si>
  <si>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</si>
  <si>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</si>
  <si>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</si>
  <si>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</si>
  <si>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</si>
  <si>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</si>
  <si>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</si>
  <si>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</si>
  <si>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</si>
  <si>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</si>
  <si>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</si>
  <si>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</si>
  <si>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</si>
  <si>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</si>
  <si>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</si>
  <si>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</si>
  <si>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</si>
  <si>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</si>
  <si>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</si>
  <si>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</si>
  <si>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</si>
  <si>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</si>
  <si>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</si>
  <si>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</si>
  <si>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</si>
  <si>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</si>
  <si>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</si>
  <si>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</si>
  <si>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</si>
  <si>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</si>
  <si>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</si>
  <si>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</si>
  <si>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</si>
  <si>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</si>
  <si>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</si>
  <si>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</si>
  <si>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</si>
  <si>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</si>
  <si>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</si>
  <si>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</si>
  <si>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</si>
  <si>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</si>
  <si>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</si>
  <si>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</si>
  <si>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</si>
  <si>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</si>
  <si>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</si>
  <si>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</si>
  <si>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</si>
  <si>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</si>
  <si>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</si>
  <si>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</si>
  <si>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</si>
  <si>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</si>
  <si>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</si>
  <si>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</si>
  <si>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</si>
  <si>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</si>
  <si>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</si>
  <si>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</si>
  <si>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</si>
  <si>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</si>
  <si>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</si>
  <si>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</si>
  <si>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</si>
  <si>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</si>
  <si>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</si>
  <si>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</si>
  <si>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</si>
  <si>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</si>
  <si>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</si>
  <si>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</si>
  <si>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</si>
  <si>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</si>
  <si>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</si>
  <si>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</si>
  <si>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</si>
  <si>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</si>
  <si>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</si>
  <si>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</si>
  <si>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</si>
  <si>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</si>
  <si>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</si>
  <si>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</si>
  <si>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</si>
  <si>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</si>
  <si>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</si>
  <si>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</si>
  <si>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</si>
  <si>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</si>
  <si>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</si>
  <si>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</si>
  <si>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</si>
  <si>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</si>
  <si>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</si>
  <si>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</si>
  <si>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</si>
  <si>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</si>
  <si>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</si>
  <si>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</si>
  <si>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</si>
  <si>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</si>
  <si>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</si>
  <si>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</si>
  <si>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</si>
  <si>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</si>
  <si>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</si>
  <si>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</si>
  <si>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</si>
  <si>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</si>
  <si>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</si>
  <si>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</si>
  <si>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</si>
  <si>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</si>
  <si>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</si>
  <si>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</si>
  <si>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</si>
  <si>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</si>
  <si>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</si>
  <si>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</si>
  <si>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</si>
  <si>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</si>
  <si>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</si>
  <si>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</si>
  <si>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</si>
  <si>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</si>
  <si>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</si>
  <si>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</si>
  <si>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</si>
  <si>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</si>
  <si>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</si>
  <si>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</si>
  <si>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</si>
  <si>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</si>
  <si>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</si>
  <si>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</si>
  <si>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</si>
  <si>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</si>
  <si>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</si>
  <si>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</si>
  <si>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</si>
  <si>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</si>
  <si>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</si>
  <si>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</si>
  <si>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</si>
  <si>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</si>
  <si>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</si>
  <si>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</si>
  <si>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</si>
  <si>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</si>
  <si>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</si>
  <si>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</si>
  <si>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</si>
  <si>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</si>
  <si>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</si>
  <si>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</si>
  <si>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</si>
  <si>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</si>
  <si>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</si>
  <si>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</si>
  <si>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</si>
  <si>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</si>
  <si>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</si>
  <si>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</si>
  <si>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</si>
  <si>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</si>
  <si>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</si>
  <si>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</si>
  <si>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</si>
  <si>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</si>
  <si>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</si>
  <si>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</si>
  <si>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</si>
  <si>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</si>
  <si>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</si>
  <si>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</si>
  <si>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</si>
  <si>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</si>
  <si>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</si>
  <si>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</si>
  <si>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</si>
  <si>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</si>
  <si>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</si>
  <si>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</si>
  <si>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</si>
  <si>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</si>
  <si>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</si>
  <si>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</si>
  <si>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</si>
  <si>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</si>
  <si>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</si>
  <si>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</si>
  <si>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</si>
  <si>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</si>
  <si>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</si>
  <si>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</si>
  <si>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</si>
  <si>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</si>
  <si>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</si>
  <si>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</si>
  <si>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</si>
  <si>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</si>
  <si>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</si>
  <si>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</si>
  <si>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</si>
  <si>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</si>
  <si>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</si>
  <si>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</si>
  <si>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</si>
  <si>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</si>
  <si>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</si>
  <si>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</si>
  <si>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</si>
  <si>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</si>
  <si>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</si>
  <si>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</si>
  <si>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</si>
  <si>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</si>
  <si>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</si>
  <si>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</si>
  <si>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</si>
  <si>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</si>
  <si>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</si>
  <si>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</si>
  <si>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</si>
  <si>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</si>
  <si>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</si>
  <si>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</si>
  <si>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</si>
  <si>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</si>
  <si>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</si>
  <si>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</si>
  <si>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</si>
  <si>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</si>
  <si>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</si>
  <si>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</si>
  <si>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</si>
  <si>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</si>
  <si>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</si>
  <si>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</si>
  <si>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</si>
  <si>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</si>
  <si>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</si>
  <si>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</si>
  <si>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</si>
  <si>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</si>
  <si>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</si>
  <si>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</si>
  <si>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</si>
  <si>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</si>
  <si>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</si>
  <si>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</si>
  <si>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</si>
  <si>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</si>
  <si>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</si>
  <si>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</si>
  <si>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</si>
  <si>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</si>
  <si>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</si>
  <si>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</si>
  <si>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</si>
  <si>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</si>
  <si>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</si>
  <si>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</si>
  <si>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</si>
  <si>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</si>
  <si>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</si>
  <si>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</si>
  <si>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</si>
  <si>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</si>
  <si>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</si>
  <si>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</si>
  <si>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</si>
  <si>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</si>
  <si>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</si>
  <si>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</si>
  <si>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</si>
  <si>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</si>
  <si>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</si>
  <si>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</si>
  <si>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</si>
  <si>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</si>
  <si>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</si>
  <si>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</si>
  <si>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</si>
  <si>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</si>
  <si>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</si>
  <si>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</si>
  <si>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</si>
  <si>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</si>
  <si>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</si>
  <si>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</si>
  <si>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</si>
  <si>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</si>
  <si>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</si>
  <si>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</si>
  <si>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</si>
  <si>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</si>
  <si>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</si>
  <si>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</si>
  <si>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</si>
  <si>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</si>
  <si>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</si>
  <si>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</si>
  <si>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</si>
  <si>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</si>
  <si>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</si>
  <si>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</si>
  <si>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</si>
  <si>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</si>
  <si>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</si>
  <si>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</si>
  <si>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</si>
  <si>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</si>
  <si>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</si>
  <si>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</si>
  <si>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</si>
  <si>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</si>
  <si>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</si>
  <si>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</si>
  <si>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</si>
  <si>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</si>
  <si>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</si>
  <si>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</si>
  <si>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</si>
  <si>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</si>
  <si>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</si>
  <si>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</si>
  <si>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</si>
  <si>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</si>
  <si>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</si>
  <si>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</si>
  <si>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</si>
  <si>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</si>
  <si>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</si>
  <si>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</si>
  <si>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</si>
  <si>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</si>
  <si>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</si>
  <si>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</si>
  <si>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</si>
  <si>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</si>
  <si>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</si>
  <si>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</si>
  <si>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</si>
  <si>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</si>
  <si>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</si>
  <si>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</si>
  <si>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</si>
  <si>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</si>
  <si>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</si>
  <si>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</si>
  <si>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</si>
  <si>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</si>
  <si>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</si>
  <si>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</si>
  <si>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</si>
  <si>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</si>
  <si>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</si>
  <si>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</si>
  <si>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</si>
  <si>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</si>
  <si>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</si>
  <si>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</si>
  <si>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</si>
  <si>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</si>
  <si>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</si>
  <si>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</si>
  <si>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</si>
  <si>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</si>
  <si>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</si>
  <si>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</si>
  <si>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</si>
  <si>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</si>
  <si>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</si>
  <si>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</si>
  <si>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</si>
  <si>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</si>
  <si>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</si>
  <si>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</si>
  <si>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</si>
  <si>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</si>
  <si>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</si>
  <si>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</si>
  <si>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</si>
  <si>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</si>
  <si>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</si>
  <si>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</si>
  <si>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</si>
  <si>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</si>
  <si>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</si>
  <si>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</si>
  <si>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</si>
  <si>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</si>
  <si>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</si>
  <si>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</si>
  <si>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</si>
  <si>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</si>
  <si>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</si>
  <si>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</si>
  <si>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</si>
  <si>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</si>
  <si>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</si>
  <si>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</si>
  <si>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</si>
  <si>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</si>
  <si>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</si>
  <si>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</si>
  <si>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</si>
  <si>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</si>
  <si>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</si>
  <si>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</si>
  <si>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</si>
  <si>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</si>
  <si>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</si>
  <si>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</si>
  <si>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</si>
  <si>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</si>
  <si>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</si>
  <si>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</si>
  <si>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</si>
  <si>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</si>
  <si>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</si>
  <si>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</si>
  <si>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</si>
  <si>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</si>
  <si>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</si>
  <si>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</si>
  <si>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</si>
  <si>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</si>
  <si>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</si>
  <si>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</si>
  <si>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</si>
  <si>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</si>
  <si>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</si>
  <si>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</si>
  <si>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</si>
  <si>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</si>
  <si>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</si>
  <si>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</si>
  <si>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</si>
  <si>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</si>
  <si>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</si>
  <si>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</si>
  <si>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</si>
  <si>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</si>
  <si>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</si>
  <si>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</si>
  <si>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</si>
  <si>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</si>
  <si>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</si>
  <si>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</si>
  <si>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</si>
  <si>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</si>
  <si>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</si>
  <si>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</si>
  <si>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</si>
  <si>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</si>
  <si>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</si>
  <si>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</si>
  <si>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</si>
  <si>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</si>
  <si>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</si>
  <si>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</si>
  <si>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</si>
  <si>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</si>
  <si>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</si>
  <si>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</si>
  <si>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</si>
  <si>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</si>
  <si>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</si>
  <si>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</si>
  <si>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</si>
  <si>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</si>
  <si>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</si>
  <si>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</si>
  <si>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</si>
  <si>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</si>
  <si>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</si>
  <si>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</si>
  <si>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</si>
  <si>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</si>
  <si>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</si>
  <si>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</si>
  <si>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</si>
  <si>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</si>
  <si>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</si>
  <si>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</si>
  <si>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</si>
  <si>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</si>
  <si>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</si>
  <si>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</si>
  <si>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</si>
  <si>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</si>
  <si>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</si>
  <si>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</si>
  <si>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</si>
  <si>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</si>
  <si>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</si>
  <si>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</si>
  <si>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</si>
  <si>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</si>
  <si>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</si>
  <si>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</si>
  <si>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</si>
  <si>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</si>
  <si>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</si>
  <si>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</si>
  <si>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</si>
  <si>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</si>
  <si>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</si>
  <si>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</si>
  <si>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</si>
  <si>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</si>
  <si>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</si>
  <si>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</si>
  <si>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</si>
  <si>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</si>
  <si>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</si>
  <si>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</si>
  <si>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</si>
  <si>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</si>
  <si>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</si>
  <si>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</si>
  <si>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</si>
  <si>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</si>
  <si>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</si>
  <si>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</si>
  <si>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</si>
  <si>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</si>
  <si>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</si>
  <si>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</si>
  <si>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</si>
  <si>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</si>
  <si>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</si>
  <si>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</si>
  <si>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</si>
  <si>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</si>
  <si>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</si>
  <si>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</si>
  <si>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</si>
  <si>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</si>
  <si>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</si>
  <si>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</si>
  <si>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</si>
  <si>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</si>
  <si>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</si>
  <si>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</si>
  <si>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</si>
  <si>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</si>
  <si>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</si>
  <si>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</si>
  <si>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</si>
  <si>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</si>
  <si>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</si>
  <si>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</si>
  <si>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</si>
  <si>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</si>
  <si>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</si>
  <si>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</si>
  <si>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</si>
  <si>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</si>
  <si>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</si>
  <si>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</si>
  <si>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</si>
  <si>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</si>
  <si>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</si>
  <si>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</si>
  <si>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</si>
  <si>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</si>
  <si>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</si>
  <si>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</si>
  <si>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</si>
  <si>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</si>
  <si>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</si>
  <si>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</si>
  <si>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</si>
  <si>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</si>
  <si>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</si>
  <si>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</si>
  <si>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</si>
  <si>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</si>
  <si>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</si>
  <si>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</si>
  <si>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</si>
  <si>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</si>
  <si>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</si>
  <si>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</si>
  <si>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</si>
  <si>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</si>
  <si>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</si>
  <si>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</si>
  <si>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</si>
  <si>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</si>
  <si>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</si>
  <si>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</si>
  <si>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</si>
  <si>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</si>
  <si>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</si>
  <si>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</si>
  <si>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</si>
  <si>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</si>
  <si>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</si>
  <si>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</si>
  <si>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</si>
  <si>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</si>
  <si>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</si>
  <si>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</si>
  <si>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</si>
  <si>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</si>
  <si>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</si>
  <si>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</si>
  <si>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</si>
  <si>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</si>
  <si>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</si>
  <si>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</si>
  <si>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</si>
  <si>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</si>
  <si>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</si>
  <si>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</si>
  <si>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</si>
  <si>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</si>
  <si>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</si>
  <si>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</si>
  <si>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</si>
  <si>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</si>
  <si>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</si>
  <si>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</si>
  <si>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</si>
  <si>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</si>
  <si>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</si>
  <si>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</si>
  <si>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</si>
  <si>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</si>
  <si>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</si>
  <si>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</si>
  <si>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</si>
  <si>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</si>
  <si>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</si>
  <si>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</si>
  <si>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</si>
  <si>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</si>
  <si>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</si>
  <si>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</si>
  <si>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</si>
  <si>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</si>
  <si>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</si>
  <si>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</si>
  <si>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</si>
  <si>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</si>
  <si>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</si>
  <si>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</si>
  <si>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</si>
  <si>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</si>
  <si>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</si>
  <si>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</si>
  <si>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</si>
  <si>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</si>
  <si>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</si>
  <si>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</si>
  <si>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</si>
  <si>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</si>
  <si>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</si>
  <si>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</si>
  <si>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</si>
  <si>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</si>
  <si>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</si>
  <si>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</si>
  <si>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</si>
  <si>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</si>
  <si>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</si>
  <si>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</si>
  <si>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</si>
  <si>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</si>
  <si>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</si>
  <si>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</si>
  <si>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</si>
  <si>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</si>
  <si>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</si>
  <si>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</si>
  <si>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</si>
  <si>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</si>
  <si>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</si>
  <si>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</si>
  <si>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</si>
  <si>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</si>
  <si>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</si>
  <si>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</si>
  <si>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</si>
  <si>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</si>
  <si>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</si>
  <si>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</si>
  <si>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</si>
  <si>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</si>
  <si>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</si>
  <si>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</si>
  <si>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</si>
  <si>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</si>
  <si>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</si>
  <si>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</si>
  <si>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</si>
  <si>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</si>
  <si>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</si>
  <si>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</si>
  <si>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</si>
  <si>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</si>
  <si>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</si>
  <si>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</si>
  <si>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</si>
  <si>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</si>
  <si>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</si>
  <si>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</si>
  <si>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</si>
  <si>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</si>
  <si>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</si>
  <si>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</si>
  <si>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</si>
  <si>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</si>
  <si>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</si>
  <si>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</si>
  <si>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</si>
  <si>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</si>
  <si>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</si>
  <si>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</si>
  <si>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</si>
  <si>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</si>
  <si>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</si>
  <si>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</si>
  <si>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</si>
  <si>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</si>
  <si>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</si>
  <si>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</si>
  <si>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</si>
  <si>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</si>
  <si>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</si>
  <si>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</si>
  <si>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</si>
  <si>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</si>
  <si>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</si>
  <si>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</si>
  <si>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</si>
  <si>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</si>
  <si>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</si>
  <si>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</si>
  <si>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</si>
  <si>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</si>
  <si>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</si>
  <si>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</si>
  <si>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</si>
  <si>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</si>
  <si>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</si>
  <si>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</si>
  <si>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</si>
  <si>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</si>
  <si>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</si>
  <si>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</si>
  <si>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</si>
  <si>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</si>
  <si>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</si>
  <si>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</si>
  <si>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</si>
  <si>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</si>
  <si>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</si>
  <si>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</si>
  <si>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</si>
  <si>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</si>
  <si>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</si>
  <si>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</si>
  <si>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</si>
  <si>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</si>
  <si>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</si>
  <si>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</si>
  <si>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</si>
  <si>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</si>
  <si>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</si>
  <si>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</si>
  <si>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</si>
  <si>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</si>
  <si>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</si>
  <si>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</si>
  <si>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</si>
  <si>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</si>
  <si>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</si>
  <si>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</si>
  <si>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</si>
  <si>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</si>
  <si>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</si>
  <si>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</si>
  <si>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</si>
  <si>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</si>
  <si>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</si>
  <si>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</si>
  <si>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</si>
  <si>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</si>
  <si>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</si>
  <si>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</si>
  <si>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</si>
  <si>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</si>
  <si>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</si>
  <si>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</si>
  <si>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</si>
  <si>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</si>
  <si>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</si>
  <si>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</si>
  <si>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</si>
  <si>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</si>
  <si>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</si>
  <si>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</si>
  <si>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</si>
  <si>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</si>
  <si>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</si>
  <si>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</si>
  <si>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</si>
  <si>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</si>
  <si>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</si>
  <si>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</si>
  <si>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</si>
  <si>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</si>
  <si>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</si>
  <si>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</si>
  <si>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</si>
  <si>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</si>
  <si>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</si>
  <si>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</si>
  <si>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</si>
  <si>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</si>
  <si>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</si>
  <si>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</si>
  <si>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</si>
  <si>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</si>
  <si>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</si>
  <si>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</si>
  <si>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</si>
  <si>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</si>
  <si>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</si>
  <si>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</si>
  <si>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</si>
  <si>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</si>
  <si>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</si>
  <si>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</si>
  <si>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</si>
  <si>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</si>
  <si>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</si>
  <si>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</si>
  <si>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</si>
  <si>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</si>
  <si>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</si>
  <si>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</si>
  <si>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</si>
  <si>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</si>
  <si>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</si>
  <si>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</si>
  <si>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</si>
  <si>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</si>
  <si>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</si>
  <si>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</si>
  <si>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</si>
  <si>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</si>
  <si>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</si>
  <si>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</si>
  <si>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</si>
  <si>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</si>
  <si>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</si>
  <si>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</si>
  <si>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</si>
  <si>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</si>
  <si>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</si>
  <si>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</si>
  <si>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</si>
  <si>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</si>
  <si>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</si>
  <si>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</si>
  <si>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</si>
  <si>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</si>
  <si>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</si>
  <si>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</si>
  <si>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</si>
  <si>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</si>
  <si>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</si>
  <si>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</si>
  <si>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</si>
  <si>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</si>
  <si>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</si>
  <si>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</si>
  <si>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</si>
  <si>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</si>
  <si>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</si>
  <si>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</si>
  <si>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</si>
  <si>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</si>
  <si>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</si>
  <si>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</si>
  <si>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</si>
  <si>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</si>
  <si>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</si>
  <si>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</si>
  <si>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</si>
  <si>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</si>
  <si>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</si>
  <si>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</si>
  <si>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</si>
  <si>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</si>
  <si>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</si>
  <si>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</si>
  <si>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</si>
  <si>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</si>
  <si>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</si>
  <si>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</si>
  <si>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</si>
  <si>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</si>
  <si>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</si>
  <si>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</si>
  <si>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</si>
  <si>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</si>
  <si>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</si>
  <si>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</si>
  <si>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</si>
  <si>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</si>
  <si>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</si>
  <si>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</si>
  <si>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</si>
  <si>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</si>
  <si>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</si>
  <si>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</si>
  <si>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</si>
  <si>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</si>
  <si>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</si>
  <si>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</si>
  <si>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</si>
  <si>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</si>
  <si>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</si>
  <si>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</si>
  <si>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</si>
  <si>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</si>
  <si>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</si>
  <si>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</si>
  <si>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</si>
  <si>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</si>
  <si>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</si>
  <si>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</si>
  <si>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</si>
  <si>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</si>
  <si>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</si>
  <si>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</si>
  <si>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</si>
  <si>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</si>
  <si>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</si>
  <si>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</si>
  <si>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</si>
  <si>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</si>
  <si>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</si>
  <si>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</si>
  <si>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</si>
  <si>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</si>
  <si>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</si>
  <si>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</si>
  <si>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</si>
  <si>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</si>
  <si>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</si>
  <si>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</si>
  <si>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</si>
  <si>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</si>
  <si>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</si>
  <si>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</si>
  <si>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</si>
  <si>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</si>
  <si>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</si>
  <si>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</si>
  <si>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</si>
  <si>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</si>
  <si>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</si>
  <si>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</si>
  <si>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</si>
  <si>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</si>
  <si>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</si>
  <si>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</si>
  <si>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</si>
  <si>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</si>
  <si>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</si>
  <si>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</si>
  <si>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</si>
  <si>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</si>
  <si>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</si>
  <si>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</si>
  <si>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</si>
  <si>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</si>
  <si>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</si>
  <si>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</si>
  <si>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</si>
  <si>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</si>
  <si>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</si>
  <si>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</si>
  <si>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</si>
  <si>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</si>
  <si>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</si>
  <si>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</si>
  <si>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</si>
  <si>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</si>
  <si>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</si>
  <si>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</si>
  <si>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</si>
  <si>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</si>
  <si>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</si>
  <si>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</si>
  <si>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</si>
  <si>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</si>
  <si>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</si>
  <si>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</si>
  <si>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</si>
  <si>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</si>
  <si>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</si>
  <si>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</si>
  <si>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</si>
  <si>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</si>
  <si>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</si>
  <si>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</si>
  <si>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</si>
  <si>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</si>
  <si>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</si>
  <si>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</si>
  <si>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</si>
  <si>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</si>
  <si>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</si>
  <si>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</si>
  <si>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</si>
  <si>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</si>
  <si>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</si>
  <si>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</si>
  <si>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</si>
  <si>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</si>
  <si>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</si>
  <si>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</si>
  <si>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</si>
  <si>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</si>
  <si>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</si>
  <si>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</si>
  <si>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</si>
  <si>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</si>
  <si>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</si>
  <si>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</si>
  <si>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</si>
  <si>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</si>
  <si>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</si>
  <si>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</si>
  <si>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</si>
  <si>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</si>
  <si>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</si>
  <si>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</si>
  <si>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</si>
  <si>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</si>
  <si>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</si>
  <si>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</si>
  <si>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</si>
  <si>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</si>
  <si>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</si>
  <si>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</si>
  <si>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</si>
  <si>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</si>
  <si>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</si>
  <si>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</si>
  <si>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</si>
  <si>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</si>
  <si>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</si>
  <si>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</si>
  <si>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</si>
  <si>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</si>
  <si>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</si>
  <si>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</si>
  <si>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</si>
  <si>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</si>
  <si>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</si>
  <si>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</si>
  <si>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</si>
  <si>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</si>
  <si>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</si>
  <si>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</si>
  <si>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</si>
  <si>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</si>
  <si>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</si>
  <si>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</si>
  <si>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</si>
  <si>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</si>
  <si>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</si>
  <si>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</si>
  <si>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</si>
  <si>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</si>
  <si>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</si>
  <si>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</si>
  <si>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</si>
  <si>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</si>
  <si>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</si>
  <si>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</si>
  <si>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</si>
  <si>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</si>
  <si>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</si>
  <si>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</si>
  <si>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</si>
  <si>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</si>
  <si>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</si>
  <si>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</si>
  <si>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</si>
  <si>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</si>
  <si>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</si>
  <si>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</si>
  <si>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</si>
  <si>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</si>
  <si>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</si>
  <si>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</si>
  <si>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</si>
  <si>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</si>
  <si>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</si>
  <si>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</si>
  <si>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</si>
  <si>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</si>
  <si>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</si>
  <si>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</si>
  <si>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</si>
  <si>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</si>
  <si>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</si>
  <si>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</si>
  <si>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</si>
  <si>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</si>
  <si>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</si>
  <si>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</si>
  <si>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</si>
  <si>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</si>
  <si>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</si>
  <si>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</si>
  <si>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</si>
  <si>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</si>
  <si>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</si>
  <si>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</si>
  <si>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</si>
  <si>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</si>
  <si>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</si>
  <si>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</si>
  <si>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</si>
  <si>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</si>
  <si>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</si>
  <si>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</si>
  <si>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</si>
  <si>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</si>
  <si>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</si>
  <si>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</si>
  <si>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</si>
  <si>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</si>
  <si>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</si>
  <si>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</si>
  <si>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</si>
  <si>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</si>
  <si>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</si>
  <si>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</si>
  <si>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</si>
  <si>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</si>
  <si>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</si>
  <si>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</si>
  <si>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</si>
  <si>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</si>
  <si>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</si>
  <si>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</si>
  <si>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</si>
  <si>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</si>
  <si>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</si>
  <si>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</si>
  <si>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</si>
  <si>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</si>
  <si>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</si>
  <si>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</si>
  <si>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</si>
  <si>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</si>
  <si>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</si>
  <si>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</si>
  <si>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</si>
  <si>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</si>
  <si>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</si>
  <si>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</si>
  <si>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</si>
  <si>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</si>
  <si>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</si>
  <si>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</si>
  <si>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</si>
  <si>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</si>
  <si>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</si>
  <si>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</si>
  <si>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</si>
  <si>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</si>
  <si>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</si>
  <si>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</si>
  <si>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</si>
  <si>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</si>
  <si>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</si>
  <si>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</si>
  <si>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</si>
  <si>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</si>
  <si>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</si>
  <si>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</si>
  <si>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</si>
  <si>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</si>
  <si>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</si>
  <si>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</si>
  <si>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</si>
  <si>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</si>
  <si>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</si>
  <si>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</si>
  <si>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</si>
  <si>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</si>
  <si>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</si>
  <si>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</si>
  <si>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</si>
  <si>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</si>
  <si>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</si>
  <si>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</si>
  <si>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</si>
  <si>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</si>
  <si>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</si>
  <si>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</si>
  <si>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</si>
  <si>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</si>
  <si>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</si>
  <si>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</si>
  <si>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</si>
  <si>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</si>
  <si>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</si>
  <si>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</si>
  <si>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</si>
  <si>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</si>
  <si>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</si>
  <si>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</si>
  <si>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</si>
  <si>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</si>
  <si>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</si>
  <si>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</si>
  <si>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</si>
  <si>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</si>
  <si>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</si>
  <si>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</si>
  <si>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</si>
  <si>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</si>
  <si>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</si>
  <si>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</si>
  <si>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</si>
  <si>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</si>
  <si>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</si>
  <si>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</si>
  <si>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</si>
  <si>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</si>
  <si>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</si>
  <si>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</si>
  <si>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</si>
  <si>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</si>
  <si>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</si>
  <si>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</si>
  <si>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</si>
  <si>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</si>
  <si>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</si>
  <si>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</si>
  <si>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</si>
  <si>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</si>
  <si>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</si>
  <si>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</si>
  <si>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</si>
  <si>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</si>
  <si>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</si>
  <si>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</si>
  <si>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</si>
  <si>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</si>
  <si>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</si>
  <si>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</si>
  <si>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</si>
  <si>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</si>
  <si>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</si>
  <si>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</si>
  <si>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</si>
  <si>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</si>
  <si>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</si>
  <si>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</si>
  <si>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</si>
  <si>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</si>
  <si>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</si>
  <si>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</si>
  <si>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</si>
  <si>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</si>
  <si>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</si>
  <si>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</si>
  <si>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</si>
  <si>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</si>
  <si>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</si>
  <si>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</si>
  <si>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</si>
  <si>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</si>
  <si>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</si>
  <si>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</si>
  <si>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</si>
  <si>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</si>
  <si>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</si>
  <si>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</si>
  <si>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</si>
  <si>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</si>
  <si>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</si>
  <si>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</si>
  <si>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</si>
  <si>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</si>
  <si>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</si>
  <si>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</si>
  <si>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</si>
  <si>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</si>
  <si>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</si>
  <si>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</si>
  <si>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</si>
  <si>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</si>
  <si>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</si>
  <si>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</si>
  <si>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</si>
  <si>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</si>
  <si>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</si>
  <si>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</si>
  <si>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</si>
  <si>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</si>
  <si>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</si>
  <si>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</si>
  <si>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</si>
  <si>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</si>
  <si>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</si>
  <si>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</si>
  <si>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</si>
  <si>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</si>
  <si>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</si>
  <si>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</si>
  <si>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</si>
  <si>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</si>
  <si>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</si>
  <si>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</si>
  <si>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</si>
  <si>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</si>
  <si>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</si>
  <si>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</si>
  <si>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</si>
  <si>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</si>
  <si>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</si>
  <si>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</si>
  <si>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</si>
  <si>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</si>
  <si>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</si>
  <si>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</si>
  <si>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</si>
  <si>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</si>
  <si>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</si>
  <si>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</si>
  <si>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</si>
  <si>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</si>
  <si>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</si>
  <si>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</si>
  <si>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</si>
  <si>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</si>
  <si>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</si>
  <si>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</si>
  <si>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</si>
  <si>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</si>
  <si>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</si>
  <si>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</si>
  <si>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</si>
  <si>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</si>
  <si>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</si>
  <si>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</si>
  <si>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</si>
  <si>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</si>
  <si>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</si>
  <si>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</si>
  <si>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</si>
  <si>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</si>
  <si>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</si>
  <si>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</si>
  <si>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</si>
  <si>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</si>
  <si>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</si>
  <si>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</si>
  <si>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</si>
  <si>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</si>
  <si>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</si>
  <si>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</si>
  <si>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</si>
  <si>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</si>
  <si>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</si>
  <si>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</si>
  <si>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</si>
  <si>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</si>
  <si>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</si>
  <si>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</si>
  <si>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</si>
  <si>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</si>
  <si>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</si>
  <si>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</si>
  <si>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</si>
  <si>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</si>
  <si>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</si>
  <si>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</si>
  <si>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</si>
  <si>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</si>
  <si>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</si>
  <si>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</si>
  <si>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</si>
  <si>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</si>
  <si>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</si>
  <si>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</si>
  <si>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</si>
  <si>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</si>
  <si>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</si>
  <si>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</si>
  <si>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</si>
  <si>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</si>
  <si>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</si>
  <si>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</si>
  <si>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</si>
  <si>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</si>
  <si>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</si>
  <si>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</si>
  <si>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</si>
  <si>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</si>
  <si>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</si>
  <si>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</si>
  <si>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</si>
  <si>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</si>
  <si>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</si>
  <si>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</si>
  <si>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</si>
  <si>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</si>
  <si>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</si>
  <si>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</si>
  <si>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</si>
  <si>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</si>
  <si>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</si>
  <si>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</si>
  <si>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</si>
  <si>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</si>
  <si>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</si>
  <si>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</si>
  <si>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</si>
  <si>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</si>
  <si>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</si>
  <si>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</si>
  <si>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</si>
  <si>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</si>
  <si>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</si>
  <si>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</si>
  <si>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</si>
  <si>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</si>
  <si>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</si>
  <si>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</si>
  <si>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</si>
  <si>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</si>
  <si>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</si>
  <si>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</si>
  <si>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</si>
  <si>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</si>
  <si>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</si>
  <si>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</si>
  <si>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</si>
  <si>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</si>
  <si>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</si>
  <si>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</si>
  <si>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</si>
  <si>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</si>
  <si>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</si>
  <si>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</si>
  <si>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</si>
  <si>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</si>
  <si>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</si>
  <si>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</si>
  <si>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</si>
  <si>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</si>
  <si>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</si>
  <si>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</si>
  <si>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</si>
  <si>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</si>
  <si>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</si>
  <si>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</si>
  <si>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</si>
  <si>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</si>
  <si>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</si>
  <si>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</si>
  <si>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</si>
  <si>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</si>
  <si>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</si>
  <si>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</si>
  <si>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</si>
  <si>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</si>
  <si>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</si>
  <si>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</si>
  <si>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</si>
  <si>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</si>
  <si>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</si>
  <si>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</si>
  <si>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</si>
  <si>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</si>
  <si>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</si>
  <si>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</si>
  <si>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</si>
  <si>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</si>
  <si>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</si>
  <si>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</si>
  <si>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</si>
  <si>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</si>
  <si>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</si>
  <si>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</si>
  <si>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</si>
  <si>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</si>
  <si>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</si>
  <si>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</si>
  <si>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</si>
  <si>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</si>
  <si>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</si>
  <si>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</si>
  <si>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</si>
  <si>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</si>
  <si>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</si>
  <si>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</si>
  <si>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</si>
  <si>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</si>
  <si>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</si>
  <si>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</si>
  <si>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</si>
  <si>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</si>
  <si>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</si>
  <si>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</si>
  <si>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</si>
  <si>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</si>
  <si>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</si>
  <si>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</si>
  <si>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</si>
  <si>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</si>
  <si>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</si>
  <si>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</si>
  <si>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</si>
  <si>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</si>
  <si>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</si>
  <si>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</si>
  <si>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</si>
  <si>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</si>
  <si>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</si>
  <si>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</si>
  <si>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</si>
  <si>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</si>
  <si>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</si>
  <si>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</si>
  <si>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</si>
  <si>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</si>
  <si>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</si>
  <si>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</si>
  <si>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</si>
  <si>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</si>
  <si>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</si>
  <si>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</si>
  <si>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</si>
  <si>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</si>
  <si>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</si>
  <si>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</si>
  <si>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</si>
  <si>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</si>
  <si>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</si>
  <si>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</si>
  <si>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</si>
  <si>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</si>
  <si>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</si>
  <si>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</si>
  <si>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</si>
  <si>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</si>
  <si>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</si>
  <si>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</si>
  <si>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</si>
  <si>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</si>
  <si>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</si>
  <si>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</si>
  <si>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</si>
  <si>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</si>
  <si>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</si>
  <si>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</si>
  <si>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</si>
  <si>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</si>
  <si>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</si>
  <si>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</si>
  <si>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</si>
  <si>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</si>
  <si>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</si>
  <si>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</si>
  <si>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</si>
  <si>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</si>
  <si>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</si>
  <si>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</si>
  <si>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</si>
  <si>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</si>
  <si>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</si>
  <si>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</si>
  <si>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</si>
  <si>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</si>
  <si>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</si>
  <si>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</si>
  <si>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</si>
  <si>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</si>
  <si>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</si>
  <si>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</si>
  <si>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</si>
  <si>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</si>
  <si>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</si>
  <si>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</si>
  <si>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</si>
  <si>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</si>
  <si>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</si>
  <si>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</si>
  <si>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</si>
  <si>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</si>
  <si>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</si>
  <si>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</si>
  <si>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</si>
  <si>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</si>
  <si>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</si>
  <si>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</si>
  <si>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</si>
  <si>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</si>
  <si>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</si>
  <si>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</si>
  <si>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</si>
  <si>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</si>
  <si>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</si>
  <si>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</si>
  <si>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</si>
  <si>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</si>
  <si>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</si>
  <si>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</si>
  <si>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</si>
  <si>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</si>
  <si>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</si>
  <si>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</si>
  <si>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</si>
  <si>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</si>
  <si>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</si>
  <si>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</si>
  <si>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</si>
  <si>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</si>
  <si>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</si>
  <si>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</si>
  <si>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</si>
  <si>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</si>
  <si>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</si>
  <si>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</si>
  <si>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</si>
  <si>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</si>
  <si>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</si>
  <si>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</si>
  <si>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</si>
  <si>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</si>
  <si>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</si>
  <si>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</si>
  <si>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</si>
  <si>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</si>
  <si>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</si>
  <si>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</si>
  <si>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</si>
  <si>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</si>
  <si>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</si>
  <si>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</si>
  <si>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</si>
  <si>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</si>
  <si>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</si>
  <si>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</si>
  <si>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</si>
  <si>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</si>
  <si>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</si>
  <si>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</si>
  <si>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</si>
  <si>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</si>
  <si>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</si>
  <si>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</si>
  <si>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</si>
  <si>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</si>
  <si>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</si>
  <si>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</si>
  <si>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</si>
  <si>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</si>
  <si>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</si>
  <si>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</si>
  <si>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</si>
  <si>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</si>
  <si>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</si>
  <si>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</si>
  <si>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</si>
  <si>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</si>
  <si>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</si>
  <si>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</si>
  <si>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</si>
  <si>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</si>
  <si>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</si>
  <si>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</si>
  <si>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</si>
  <si>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</si>
  <si>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</si>
  <si>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</si>
  <si>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</si>
  <si>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</si>
  <si>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</si>
  <si>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</si>
  <si>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</si>
  <si>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</si>
  <si>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</si>
  <si>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</si>
  <si>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</si>
  <si>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</si>
  <si>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</si>
  <si>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</si>
  <si>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</si>
  <si>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</si>
  <si>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</si>
  <si>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</si>
  <si>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</si>
  <si>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</si>
  <si>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</si>
  <si>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</si>
  <si>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</si>
  <si>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</si>
  <si>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</si>
  <si>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</si>
  <si>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</si>
  <si>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</si>
  <si>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</si>
  <si>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</si>
  <si>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</si>
  <si>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</si>
  <si>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</si>
  <si>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</si>
  <si>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</si>
  <si>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</si>
  <si>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</si>
  <si>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</si>
  <si>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</si>
  <si>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</si>
  <si>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</si>
  <si>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</si>
  <si>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</si>
  <si>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</si>
  <si>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</si>
  <si>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</si>
  <si>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</si>
  <si>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</si>
  <si>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</si>
  <si>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</si>
  <si>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</si>
  <si>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</si>
  <si>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</si>
  <si>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</si>
  <si>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</si>
  <si>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</si>
  <si>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</si>
  <si>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</si>
  <si>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</si>
  <si>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</si>
  <si>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</si>
  <si>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</si>
  <si>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</si>
  <si>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</si>
  <si>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</si>
  <si>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</si>
  <si>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</si>
  <si>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</si>
  <si>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</si>
  <si>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</si>
  <si>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</si>
  <si>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</si>
  <si>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</si>
  <si>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</si>
  <si>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</si>
  <si>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</si>
  <si>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</si>
  <si>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</si>
  <si>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</si>
  <si>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</si>
  <si>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</si>
  <si>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</si>
  <si>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</si>
  <si>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</si>
  <si>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</si>
  <si>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</si>
  <si>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</si>
  <si>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</si>
  <si>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</si>
  <si>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</si>
  <si>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</si>
  <si>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</si>
  <si>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</si>
  <si>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</si>
  <si>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</si>
  <si>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</si>
  <si>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</si>
  <si>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</si>
  <si>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</si>
  <si>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</si>
  <si>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</si>
  <si>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</si>
  <si>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</si>
  <si>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</si>
  <si>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</si>
  <si>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</si>
  <si>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</si>
  <si>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</si>
  <si>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</si>
  <si>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</si>
  <si>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</si>
  <si>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</si>
  <si>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</si>
  <si>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</si>
  <si>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</si>
  <si>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</si>
  <si>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</si>
  <si>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</si>
  <si>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</si>
  <si>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</si>
  <si>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</si>
  <si>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</si>
  <si>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</si>
  <si>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</si>
  <si>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</si>
  <si>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</si>
  <si>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</si>
  <si>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</si>
  <si>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</si>
  <si>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</si>
  <si>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</si>
  <si>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</si>
  <si>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</si>
  <si>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</si>
  <si>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</si>
  <si>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</si>
  <si>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</si>
  <si>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</si>
  <si>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</si>
  <si>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</si>
  <si>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</si>
  <si>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</si>
  <si>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</si>
  <si>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</si>
  <si>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</si>
  <si>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</si>
  <si>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</si>
  <si>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</si>
  <si>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</si>
  <si>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</si>
  <si>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</si>
  <si>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</si>
  <si>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</si>
  <si>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</si>
  <si>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</si>
  <si>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</si>
  <si>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</si>
  <si>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</si>
  <si>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</si>
  <si>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</si>
  <si>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</si>
  <si>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</si>
  <si>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</si>
  <si>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</si>
  <si>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</si>
  <si>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</si>
  <si>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</si>
  <si>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</si>
  <si>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</si>
  <si>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</si>
  <si>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</si>
  <si>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</si>
  <si>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</si>
  <si>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</si>
  <si>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</si>
  <si>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</si>
  <si>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</si>
  <si>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</si>
  <si>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</si>
  <si>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</si>
  <si>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</si>
  <si>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</si>
  <si>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</si>
  <si>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</si>
  <si>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</si>
  <si>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</si>
  <si>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</si>
  <si>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</si>
  <si>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</si>
  <si>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</si>
  <si>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</si>
  <si>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</si>
  <si>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</si>
  <si>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</si>
  <si>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</si>
  <si>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</si>
  <si>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</si>
  <si>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</si>
  <si>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</si>
  <si>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</si>
  <si>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</si>
  <si>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</si>
  <si>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</si>
  <si>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</si>
  <si>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</si>
  <si>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</si>
  <si>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</si>
  <si>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</si>
  <si>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</si>
  <si>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</si>
  <si>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</si>
  <si>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</si>
  <si>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</si>
  <si>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</si>
  <si>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</si>
  <si>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</si>
  <si>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</si>
  <si>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</si>
  <si>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</si>
  <si>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</si>
  <si>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</si>
  <si>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</si>
  <si>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</si>
  <si>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</si>
  <si>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</si>
  <si>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</si>
  <si>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</si>
  <si>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</si>
  <si>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</si>
  <si>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</si>
  <si>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</si>
  <si>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</si>
  <si>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</si>
  <si>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</si>
  <si>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</si>
  <si>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</si>
  <si>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</si>
  <si>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</si>
  <si>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</si>
  <si>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</si>
  <si>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</si>
  <si>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</si>
  <si>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</si>
  <si>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</si>
  <si>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</si>
  <si>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</si>
  <si>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</si>
  <si>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</si>
  <si>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</si>
  <si>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</si>
  <si>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</si>
  <si>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</si>
  <si>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</si>
  <si>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</si>
  <si>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</si>
  <si>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</si>
  <si>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</si>
  <si>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</si>
  <si>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</si>
  <si>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</si>
  <si>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</si>
  <si>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</si>
  <si>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</si>
  <si>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</si>
  <si>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</si>
  <si>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</si>
  <si>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</si>
  <si>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</si>
  <si>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</si>
  <si>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</si>
  <si>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</si>
  <si>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</si>
  <si>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</si>
  <si>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</si>
  <si>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</si>
  <si>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</si>
  <si>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</si>
  <si>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</si>
  <si>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</si>
  <si>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</si>
  <si>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</si>
  <si>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</si>
  <si>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</si>
  <si>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</si>
  <si>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</si>
  <si>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</si>
  <si>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</si>
  <si>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</si>
  <si>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</si>
  <si>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</si>
  <si>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</si>
  <si>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</si>
  <si>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</si>
  <si>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</si>
  <si>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</si>
  <si>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</si>
  <si>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</si>
  <si>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</si>
  <si>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</si>
  <si>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</si>
  <si>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</si>
  <si>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</si>
  <si>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</si>
  <si>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</si>
  <si>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</si>
  <si>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</si>
  <si>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</si>
  <si>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</si>
  <si>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</si>
  <si>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</si>
  <si>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</si>
  <si>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</si>
  <si>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</si>
  <si>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</si>
  <si>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</si>
  <si>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</si>
  <si>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</si>
  <si>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</si>
  <si>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</si>
  <si>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</si>
  <si>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</si>
  <si>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</si>
  <si>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</si>
  <si>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</si>
  <si>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</si>
  <si>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</si>
  <si>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</si>
  <si>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</si>
  <si>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</si>
  <si>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</si>
  <si>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</si>
  <si>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</si>
  <si>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</si>
  <si>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</si>
  <si>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</si>
  <si>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</si>
  <si>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</si>
  <si>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</si>
  <si>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</si>
  <si>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</si>
  <si>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</si>
  <si>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</si>
  <si>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</si>
  <si>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</si>
  <si>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</si>
  <si>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</si>
  <si>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</si>
  <si>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</si>
  <si>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</si>
  <si>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</si>
  <si>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</si>
  <si>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</si>
  <si>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</si>
  <si>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</si>
  <si>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</si>
  <si>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</si>
  <si>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</si>
  <si>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</si>
  <si>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</si>
  <si>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</si>
  <si>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</si>
  <si>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</si>
  <si>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</si>
  <si>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</si>
  <si>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</si>
  <si>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</si>
  <si>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</si>
  <si>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</si>
  <si>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</si>
  <si>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</si>
  <si>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</si>
  <si>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</si>
  <si>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</si>
  <si>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</si>
  <si>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</si>
  <si>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</si>
  <si>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</si>
  <si>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</si>
  <si>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</si>
  <si>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</si>
  <si>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</si>
  <si>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</si>
  <si>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</si>
  <si>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</si>
  <si>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</si>
  <si>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</si>
  <si>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</si>
  <si>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</si>
  <si>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</si>
  <si>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</si>
  <si>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</si>
  <si>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</si>
  <si>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</si>
  <si>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</si>
  <si>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</si>
  <si>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</si>
  <si>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</si>
  <si>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</si>
  <si>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</si>
  <si>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</si>
  <si>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</si>
  <si>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</si>
  <si>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</si>
  <si>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</si>
  <si>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</si>
  <si>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</si>
  <si>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</si>
  <si>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</si>
  <si>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</si>
  <si>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</si>
  <si>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</si>
  <si>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</si>
  <si>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</si>
  <si>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</si>
  <si>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</si>
  <si>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</si>
  <si>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</si>
  <si>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</si>
  <si>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</si>
  <si>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</si>
  <si>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</si>
  <si>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</si>
  <si>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</si>
  <si>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</si>
  <si>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</si>
  <si>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</si>
  <si>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</si>
  <si>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</si>
  <si>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</si>
  <si>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</si>
  <si>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</si>
  <si>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</si>
  <si>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</si>
  <si>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</si>
  <si>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</si>
  <si>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</si>
  <si>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</si>
  <si>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</si>
  <si>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</si>
  <si>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</si>
  <si>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</si>
  <si>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</si>
  <si>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</si>
  <si>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</si>
  <si>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</si>
  <si>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</si>
  <si>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</si>
  <si>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</si>
  <si>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</si>
  <si>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</si>
  <si>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</si>
  <si>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</si>
  <si>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</si>
  <si>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</si>
  <si>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</si>
  <si>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</si>
  <si>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</si>
  <si>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</si>
  <si>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</si>
  <si>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</si>
  <si>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</si>
  <si>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</si>
  <si>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</si>
  <si>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</si>
  <si>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</si>
  <si>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</si>
  <si>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</si>
  <si>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</si>
  <si>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</si>
  <si>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</si>
  <si>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</si>
  <si>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</si>
  <si>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</si>
  <si>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</si>
  <si>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</si>
  <si>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</si>
  <si>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</si>
  <si>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</si>
  <si>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</si>
  <si>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</si>
  <si>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</si>
  <si>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</si>
  <si>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</si>
  <si>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</si>
  <si>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</si>
  <si>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</si>
  <si>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</si>
  <si>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</si>
  <si>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</si>
  <si>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</si>
  <si>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</si>
  <si>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</si>
  <si>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</si>
  <si>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</si>
  <si>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</si>
  <si>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</si>
  <si>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</si>
  <si>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</si>
  <si>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</si>
  <si>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</si>
  <si>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</si>
  <si>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</si>
  <si>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</si>
  <si>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</si>
  <si>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</si>
  <si>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</si>
  <si>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</si>
  <si>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</si>
  <si>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</si>
  <si>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</si>
  <si>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</si>
  <si>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</si>
  <si>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</si>
  <si>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</si>
  <si>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</si>
  <si>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</si>
  <si>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</si>
  <si>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</si>
  <si>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</si>
  <si>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</si>
  <si>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</si>
  <si>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</si>
  <si>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</si>
  <si>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</si>
  <si>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</si>
  <si>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</si>
  <si>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</si>
  <si>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</si>
  <si>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</si>
  <si>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</si>
  <si>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</si>
  <si>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</si>
  <si>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</si>
  <si>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</si>
  <si>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</si>
  <si>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</si>
  <si>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</si>
  <si>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</si>
  <si>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</si>
  <si>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</si>
  <si>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</si>
  <si>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</si>
  <si>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</si>
  <si>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</si>
  <si>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</si>
  <si>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</si>
  <si>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</si>
  <si>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</si>
  <si>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</si>
  <si>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</si>
  <si>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</si>
  <si>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</si>
  <si>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</si>
  <si>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</si>
  <si>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</si>
  <si>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</si>
  <si>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</si>
  <si>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</si>
  <si>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</si>
  <si>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</si>
  <si>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</si>
  <si>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</si>
  <si>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</si>
  <si>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</si>
  <si>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</si>
  <si>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</si>
  <si>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</si>
  <si>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</si>
  <si>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</si>
  <si>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</si>
  <si>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</si>
  <si>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</si>
  <si>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</si>
  <si>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</si>
  <si>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</si>
  <si>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</si>
  <si>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</si>
  <si>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</si>
  <si>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</si>
  <si>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</si>
  <si>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</si>
  <si>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</si>
  <si>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</si>
  <si>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</si>
  <si>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</si>
  <si>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</si>
  <si>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</si>
  <si>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</si>
  <si>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</si>
  <si>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</si>
  <si>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</si>
  <si>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</si>
  <si>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</si>
  <si>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</si>
  <si>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</si>
  <si>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</si>
  <si>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</si>
  <si>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</si>
  <si>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</si>
  <si>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</si>
  <si>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</si>
  <si>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</si>
  <si>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</si>
  <si>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</si>
  <si>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</si>
  <si>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</si>
  <si>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</si>
  <si>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</si>
  <si>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</si>
  <si>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</si>
  <si>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</si>
  <si>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</si>
  <si>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</si>
  <si>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</si>
  <si>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</si>
  <si>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</si>
  <si>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</si>
  <si>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</si>
  <si>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</si>
  <si>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</si>
  <si>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</si>
  <si>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</si>
  <si>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</si>
  <si>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</si>
  <si>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</si>
  <si>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</si>
  <si>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</si>
  <si>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</si>
  <si>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</si>
  <si>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</si>
  <si>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</si>
  <si>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</si>
  <si>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</si>
  <si>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</si>
  <si>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</si>
  <si>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</si>
  <si>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</si>
  <si>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</si>
  <si>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</si>
  <si>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</si>
  <si>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</si>
  <si>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</si>
  <si>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</si>
  <si>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</si>
  <si>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</si>
  <si>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</si>
  <si>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</si>
  <si>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</si>
  <si>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</si>
  <si>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</si>
  <si>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</si>
  <si>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</si>
  <si>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</si>
  <si>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</si>
  <si>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</si>
  <si>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</si>
  <si>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</si>
  <si>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</si>
  <si>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</si>
  <si>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</si>
  <si>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</si>
  <si>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</si>
  <si>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</si>
  <si>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</si>
  <si>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</si>
  <si>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</si>
  <si>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</si>
  <si>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</si>
  <si>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</si>
  <si>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</si>
  <si>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</si>
  <si>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</si>
  <si>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</si>
  <si>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</si>
  <si>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</si>
  <si>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</si>
  <si>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</si>
  <si>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</si>
  <si>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</si>
  <si>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</si>
  <si>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</si>
  <si>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</si>
  <si>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</si>
  <si>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</si>
  <si>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</si>
  <si>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</si>
  <si>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</si>
  <si>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</si>
  <si>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</si>
  <si>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</si>
  <si>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</si>
  <si>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</si>
  <si>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</si>
  <si>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</si>
  <si>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</si>
  <si>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</si>
  <si>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</si>
  <si>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</si>
  <si>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</si>
  <si>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</si>
  <si>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</si>
  <si>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</si>
  <si>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</si>
  <si>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</si>
  <si>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</si>
  <si>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</si>
  <si>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</si>
  <si>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</si>
  <si>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</si>
  <si>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</si>
  <si>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</si>
  <si>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</si>
  <si>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</si>
  <si>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</si>
  <si>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</si>
  <si>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</si>
  <si>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</si>
  <si>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</si>
  <si>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</si>
  <si>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</si>
  <si>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</si>
  <si>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</si>
  <si>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</si>
  <si>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</si>
  <si>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</si>
  <si>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</si>
  <si>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</si>
  <si>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</si>
  <si>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</si>
  <si>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</si>
  <si>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</si>
  <si>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</si>
  <si>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</si>
  <si>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</si>
  <si>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</si>
  <si>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</si>
  <si>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</si>
  <si>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</si>
  <si>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</si>
  <si>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</si>
  <si>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</si>
  <si>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</si>
  <si>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</si>
  <si>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</si>
  <si>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</si>
  <si>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</si>
  <si>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</si>
  <si>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</si>
  <si>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</si>
  <si>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</si>
  <si>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</si>
  <si>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</si>
  <si>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</si>
  <si>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</si>
  <si>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</si>
  <si>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</si>
  <si>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</si>
  <si>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</si>
  <si>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</si>
  <si>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</si>
  <si>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</si>
  <si>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</si>
  <si>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</si>
  <si>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</si>
  <si>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</si>
  <si>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</si>
  <si>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</si>
  <si>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</si>
  <si>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</si>
  <si>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</si>
  <si>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</si>
  <si>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</si>
  <si>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</si>
  <si>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</si>
  <si>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</si>
  <si>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</si>
  <si>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</si>
  <si>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</si>
  <si>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</si>
  <si>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</si>
  <si>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</si>
  <si>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</si>
  <si>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</si>
  <si>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</si>
  <si>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</si>
  <si>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</si>
  <si>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</si>
  <si>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</si>
  <si>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</si>
  <si>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</si>
  <si>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</si>
  <si>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</si>
  <si>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</si>
  <si>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</si>
  <si>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</si>
  <si>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</si>
  <si>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</si>
  <si>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</si>
  <si>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</si>
  <si>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</si>
  <si>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</si>
  <si>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</si>
  <si>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</si>
  <si>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</si>
  <si>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</si>
  <si>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</si>
  <si>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</si>
  <si>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</si>
  <si>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</si>
  <si>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</si>
  <si>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</si>
  <si>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</si>
  <si>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</si>
  <si>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</si>
  <si>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</si>
  <si>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</si>
  <si>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</si>
  <si>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</si>
  <si>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</si>
  <si>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</si>
  <si>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</si>
  <si>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</si>
  <si>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</si>
  <si>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</si>
  <si>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</si>
  <si>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</si>
  <si>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</si>
  <si>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</si>
  <si>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</si>
  <si>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</si>
  <si>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</si>
  <si>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</si>
  <si>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</si>
  <si>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</si>
  <si>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</si>
  <si>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</si>
  <si>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</si>
  <si>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</si>
  <si>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</si>
  <si>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</si>
  <si>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</si>
  <si>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</si>
  <si>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</si>
  <si>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</si>
  <si>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</si>
  <si>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</si>
  <si>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</si>
  <si>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</si>
  <si>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</si>
  <si>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</si>
  <si>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</si>
  <si>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</si>
  <si>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</si>
  <si>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</si>
  <si>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</si>
  <si>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</si>
  <si>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</si>
  <si>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</si>
  <si>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</si>
  <si>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</si>
  <si>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</si>
  <si>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</si>
  <si>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</si>
  <si>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</si>
  <si>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</si>
  <si>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</si>
  <si>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</si>
  <si>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</si>
  <si>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</si>
  <si>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</si>
  <si>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</si>
  <si>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</si>
  <si>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</si>
  <si>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</si>
  <si>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</si>
  <si>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</si>
  <si>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</si>
  <si>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</si>
  <si>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</si>
  <si>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</si>
  <si>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</si>
  <si>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</si>
  <si>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</si>
  <si>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</si>
  <si>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</si>
  <si>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</si>
  <si>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</si>
  <si>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</si>
  <si>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</si>
  <si>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</si>
  <si>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</si>
  <si>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</si>
  <si>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</si>
  <si>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</si>
  <si>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</si>
  <si>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</si>
  <si>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</si>
  <si>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</si>
  <si>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</si>
  <si>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</si>
  <si>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</si>
  <si>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</si>
  <si>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</si>
  <si>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</si>
  <si>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</si>
  <si>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</si>
  <si>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</si>
  <si>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</si>
  <si>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</si>
  <si>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</si>
  <si>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</si>
  <si>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</si>
  <si>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</si>
  <si>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</si>
  <si>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</si>
  <si>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</si>
  <si>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</si>
  <si>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</si>
  <si>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</si>
  <si>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</si>
  <si>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</si>
  <si>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</si>
  <si>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</si>
  <si>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</si>
  <si>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</si>
  <si>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</si>
  <si>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</si>
  <si>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</si>
  <si>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</si>
  <si>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</si>
  <si>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</si>
  <si>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</si>
  <si>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</si>
  <si>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</si>
  <si>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</si>
  <si>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</si>
  <si>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</si>
  <si>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</si>
  <si>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</si>
  <si>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</si>
  <si>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</si>
  <si>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</si>
  <si>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</si>
  <si>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</si>
  <si>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</si>
  <si>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</si>
  <si>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</si>
  <si>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</si>
  <si>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</si>
  <si>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</si>
  <si>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</si>
  <si>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</si>
  <si>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</si>
  <si>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</si>
  <si>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</si>
  <si>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</si>
  <si>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</si>
  <si>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</si>
  <si>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</si>
  <si>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</si>
  <si>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</si>
  <si>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</si>
  <si>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</si>
  <si>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</si>
  <si>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</si>
  <si>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</si>
  <si>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</si>
  <si>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</si>
  <si>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</si>
  <si>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</si>
  <si>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</si>
  <si>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</si>
  <si>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</si>
  <si>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</si>
  <si>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</si>
  <si>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</si>
  <si>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</si>
  <si>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</si>
  <si>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</si>
  <si>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</si>
  <si>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</si>
  <si>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</si>
  <si>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</si>
  <si>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</si>
  <si>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</si>
  <si>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</si>
  <si>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</si>
  <si>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</si>
  <si>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</si>
  <si>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</si>
  <si>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</si>
  <si>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</si>
  <si>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</si>
  <si>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</si>
  <si>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</si>
  <si>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</si>
  <si>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</si>
  <si>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</si>
  <si>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</si>
  <si>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</si>
  <si>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</si>
  <si>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</si>
  <si>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</si>
  <si>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</si>
  <si>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</si>
  <si>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</si>
  <si>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</si>
  <si>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</si>
  <si>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</si>
  <si>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</si>
  <si>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</si>
  <si>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</si>
  <si>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</si>
  <si>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</si>
  <si>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</si>
  <si>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</si>
  <si>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</si>
  <si>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</si>
  <si>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</si>
  <si>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</si>
  <si>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</si>
  <si>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</si>
  <si>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</si>
  <si>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</si>
  <si>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</si>
  <si>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</si>
  <si>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</si>
  <si>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</si>
  <si>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</si>
  <si>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</si>
  <si>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</si>
  <si>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</si>
  <si>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</si>
  <si>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</si>
  <si>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</si>
  <si>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</si>
  <si>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</si>
  <si>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</si>
  <si>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</si>
  <si>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</si>
  <si>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</si>
  <si>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</si>
  <si>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</si>
  <si>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</si>
  <si>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</si>
  <si>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</si>
  <si>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</si>
  <si>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</si>
  <si>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</si>
  <si>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</si>
  <si>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</si>
  <si>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</si>
  <si>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</si>
  <si>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</si>
  <si>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</si>
  <si>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</si>
  <si>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</si>
  <si>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</si>
  <si>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</si>
  <si>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</si>
  <si>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</si>
  <si>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</si>
  <si>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</si>
  <si>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</si>
  <si>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</si>
  <si>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</si>
  <si>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</si>
  <si>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</si>
  <si>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</si>
  <si>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</si>
  <si>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</si>
  <si>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</si>
  <si>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</si>
  <si>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</si>
  <si>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</si>
  <si>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</si>
  <si>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</si>
  <si>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</si>
  <si>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</si>
  <si>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</si>
  <si>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</si>
  <si>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</si>
  <si>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</si>
  <si>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</si>
  <si>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</si>
  <si>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</si>
  <si>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</si>
  <si>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</si>
  <si>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</si>
  <si>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</si>
  <si>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</si>
  <si>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</si>
  <si>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</si>
  <si>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</si>
  <si>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</si>
  <si>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</si>
  <si>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</si>
  <si>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</si>
  <si>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</si>
  <si>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</si>
  <si>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</si>
  <si>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</si>
  <si>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</si>
  <si>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</si>
  <si>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</si>
  <si>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</si>
  <si>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</si>
  <si>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</si>
  <si>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</si>
  <si>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</si>
  <si>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</si>
  <si>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</si>
  <si>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</si>
  <si>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</si>
  <si>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</si>
  <si>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</si>
  <si>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</si>
  <si>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</si>
  <si>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</si>
  <si>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</si>
  <si>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</si>
  <si>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</si>
  <si>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</si>
  <si>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</si>
  <si>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</si>
  <si>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</si>
  <si>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</si>
  <si>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</si>
  <si>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</si>
  <si>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</si>
  <si>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</si>
  <si>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</si>
  <si>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</si>
  <si>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</si>
  <si>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</si>
  <si>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</si>
  <si>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</si>
  <si>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</si>
  <si>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</si>
  <si>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</si>
  <si>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</si>
  <si>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</si>
  <si>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</si>
  <si>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</si>
  <si>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</si>
  <si>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</si>
  <si>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</si>
  <si>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</si>
  <si>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</si>
  <si>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</si>
  <si>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</si>
  <si>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</si>
  <si>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</si>
  <si>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</si>
  <si>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</si>
  <si>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</si>
  <si>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</si>
  <si>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</si>
  <si>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</si>
  <si>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</si>
  <si>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</si>
  <si>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</si>
  <si>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</si>
  <si>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</si>
  <si>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</si>
  <si>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</si>
  <si>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</si>
  <si>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</si>
  <si>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</si>
  <si>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</si>
  <si>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</si>
  <si>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</si>
  <si>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</si>
  <si>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</si>
  <si>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</si>
  <si>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</si>
  <si>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</si>
  <si>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</si>
  <si>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</si>
  <si>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</si>
  <si>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</si>
  <si>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</si>
  <si>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</si>
  <si>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</si>
  <si>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</si>
  <si>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</si>
  <si>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</si>
  <si>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</si>
  <si>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</si>
  <si>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</si>
  <si>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</si>
  <si>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</si>
  <si>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</si>
  <si>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</si>
  <si>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</si>
  <si>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</si>
  <si>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</si>
  <si>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</si>
  <si>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</si>
  <si>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</si>
  <si>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</si>
  <si>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</si>
  <si>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</si>
  <si>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</si>
  <si>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</si>
  <si>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</si>
  <si>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</si>
  <si>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</si>
  <si>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</si>
  <si>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</si>
  <si>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</si>
  <si>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</si>
  <si>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</si>
  <si>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</si>
  <si>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</si>
  <si>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</si>
  <si>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</si>
  <si>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</si>
  <si>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</si>
  <si>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</si>
  <si>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</si>
  <si>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</si>
  <si>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</si>
  <si>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</si>
  <si>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</si>
  <si>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</si>
  <si>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</si>
  <si>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</si>
  <si>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</si>
  <si>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</si>
  <si>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</si>
  <si>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</si>
  <si>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</si>
  <si>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</si>
  <si>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</si>
  <si>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</si>
  <si>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</si>
  <si>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</si>
  <si>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</si>
  <si>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</si>
  <si>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</si>
  <si>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</si>
  <si>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</si>
  <si>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</si>
  <si>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</si>
  <si>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</si>
  <si>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</si>
  <si>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</si>
  <si>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</si>
  <si>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</si>
  <si>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</si>
  <si>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</si>
  <si>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</si>
  <si>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</si>
  <si>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</si>
  <si>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</si>
  <si>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</si>
  <si>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</si>
  <si>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</si>
  <si>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</si>
  <si>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</si>
  <si>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</si>
  <si>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</si>
  <si>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</si>
  <si>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</si>
  <si>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</si>
  <si>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</si>
  <si>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</si>
  <si>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</si>
  <si>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</si>
  <si>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</si>
  <si>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</si>
  <si>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</si>
  <si>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</si>
  <si>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</si>
  <si>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</si>
  <si>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</si>
  <si>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</si>
  <si>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</si>
  <si>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</si>
  <si>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</si>
  <si>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</si>
  <si>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</si>
  <si>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</si>
  <si>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</si>
  <si>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</si>
  <si>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</si>
  <si>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</si>
  <si>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</si>
  <si>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</si>
  <si>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</si>
  <si>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</si>
  <si>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</si>
  <si>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</si>
  <si>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</si>
  <si>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</si>
  <si>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</si>
  <si>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</si>
  <si>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</si>
  <si>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</si>
  <si>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</si>
  <si>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</si>
  <si>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</si>
  <si>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</si>
  <si>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</si>
  <si>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</si>
  <si>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</si>
  <si>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</si>
  <si>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</si>
  <si>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</si>
  <si>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</si>
  <si>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</si>
  <si>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</si>
  <si>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</si>
  <si>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</si>
  <si>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</si>
  <si>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</si>
  <si>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</si>
  <si>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</si>
  <si>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</si>
  <si>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</si>
  <si>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</si>
  <si>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</si>
  <si>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</si>
  <si>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</si>
  <si>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</si>
  <si>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</si>
  <si>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</si>
  <si>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</si>
  <si>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</si>
  <si>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</si>
  <si>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</si>
  <si>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</si>
  <si>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</si>
  <si>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</si>
  <si>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</si>
  <si>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</si>
  <si>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</si>
  <si>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</si>
  <si>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</si>
  <si>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</si>
  <si>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</si>
  <si>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</si>
  <si>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</si>
  <si>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</si>
  <si>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</si>
  <si>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</si>
  <si>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</si>
  <si>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</si>
  <si>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</si>
  <si>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</si>
  <si>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</si>
  <si>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</si>
  <si>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</si>
  <si>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</si>
  <si>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</si>
  <si>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</si>
  <si>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</si>
  <si>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</si>
  <si>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</si>
  <si>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</si>
  <si>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</si>
  <si>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</si>
  <si>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</si>
  <si>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</si>
  <si>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</si>
  <si>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</si>
  <si>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</si>
  <si>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</si>
  <si>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</si>
  <si>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</si>
  <si>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</si>
  <si>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</si>
  <si>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</si>
  <si>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</si>
  <si>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</si>
  <si>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</si>
  <si>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</si>
  <si>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</si>
  <si>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</si>
  <si>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</si>
  <si>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</si>
  <si>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</si>
  <si>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</si>
  <si>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</si>
  <si>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</si>
  <si>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</si>
  <si>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</si>
  <si>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</si>
  <si>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</si>
  <si>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</si>
  <si>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</si>
  <si>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</si>
  <si>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</si>
  <si>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</si>
  <si>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</si>
  <si>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</si>
  <si>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</si>
  <si>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</si>
  <si>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</si>
  <si>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</si>
  <si>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</si>
  <si>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</si>
  <si>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</si>
  <si>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</si>
  <si>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</si>
  <si>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</si>
  <si>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</si>
  <si>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</si>
  <si>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</si>
  <si>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</si>
  <si>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</si>
  <si>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</si>
  <si>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</si>
  <si>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</si>
  <si>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</si>
  <si>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</si>
  <si>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</si>
  <si>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</si>
  <si>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</si>
  <si>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</si>
  <si>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</si>
  <si>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</si>
  <si>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</si>
  <si>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</si>
  <si>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</si>
  <si>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</si>
  <si>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</si>
  <si>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</si>
  <si>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</si>
  <si>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</si>
  <si>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</si>
  <si>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</si>
  <si>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</si>
  <si>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</si>
  <si>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</si>
  <si>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</si>
  <si>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</si>
  <si>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</si>
  <si>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</si>
  <si>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</si>
  <si>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</si>
  <si>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</si>
  <si>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</si>
  <si>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</si>
  <si>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</si>
  <si>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</si>
  <si>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</si>
  <si>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</si>
  <si>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</si>
  <si>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</si>
  <si>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</si>
  <si>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</si>
  <si>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</si>
  <si>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</si>
  <si>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</si>
  <si>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</si>
  <si>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</si>
  <si>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</si>
  <si>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</si>
  <si>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</si>
  <si>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</si>
  <si>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</si>
  <si>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</si>
  <si>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</si>
  <si>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</si>
  <si>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</si>
  <si>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</si>
  <si>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</si>
  <si>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</si>
  <si>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</si>
  <si>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</si>
  <si>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</si>
  <si>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</si>
  <si>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</si>
  <si>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</si>
  <si>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</si>
  <si>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</si>
  <si>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</si>
  <si>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</si>
  <si>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</si>
  <si>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</si>
  <si>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</si>
  <si>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</si>
  <si>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</si>
  <si>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</si>
  <si>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</si>
  <si>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</si>
  <si>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</si>
  <si>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</si>
  <si>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</si>
  <si>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</si>
  <si>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</si>
  <si>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</si>
  <si>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</si>
  <si>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</si>
  <si>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</si>
  <si>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</si>
  <si>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</si>
  <si>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</si>
  <si>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</si>
  <si>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</si>
  <si>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</si>
  <si>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</si>
  <si>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</si>
  <si>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</si>
  <si>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</si>
  <si>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</si>
  <si>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</si>
  <si>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</si>
  <si>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</si>
  <si>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</si>
  <si>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</si>
  <si>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</si>
  <si>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</si>
  <si>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</si>
  <si>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</si>
  <si>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</si>
  <si>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</si>
  <si>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</si>
  <si>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</si>
  <si>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</si>
  <si>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</si>
  <si>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</si>
  <si>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</si>
  <si>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</si>
  <si>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</si>
  <si>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</si>
  <si>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</si>
  <si>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</si>
  <si>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</si>
  <si>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</si>
  <si>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</si>
  <si>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</si>
  <si>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</si>
  <si>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</si>
  <si>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</si>
  <si>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</si>
  <si>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</si>
  <si>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</si>
  <si>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</si>
  <si>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</si>
  <si>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</si>
  <si>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</si>
  <si>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</si>
  <si>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</si>
  <si>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</si>
  <si>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</si>
  <si>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</si>
  <si>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</si>
  <si>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</si>
  <si>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</si>
  <si>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</si>
  <si>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</si>
  <si>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</si>
  <si>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</si>
  <si>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</si>
  <si>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</si>
  <si>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</si>
  <si>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</si>
  <si>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</si>
  <si>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</si>
  <si>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</si>
  <si>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</si>
  <si>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</si>
  <si>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</si>
  <si>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</si>
  <si>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</si>
  <si>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</si>
  <si>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</si>
  <si>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</si>
  <si>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</si>
  <si>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</si>
  <si>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</si>
  <si>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</si>
  <si>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</si>
  <si>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</si>
  <si>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</si>
  <si>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</si>
  <si>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</si>
  <si>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</si>
  <si>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</si>
  <si>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</si>
  <si>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</si>
  <si>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</si>
  <si>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</si>
  <si>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</si>
  <si>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</si>
  <si>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</si>
  <si>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</si>
  <si>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</si>
  <si>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</si>
  <si>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</si>
  <si>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</si>
  <si>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</si>
  <si>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</si>
  <si>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</si>
  <si>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</si>
  <si>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</si>
  <si>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</si>
  <si>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</si>
  <si>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</si>
  <si>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</si>
  <si>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</si>
  <si>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</si>
  <si>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</si>
  <si>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</si>
  <si>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</si>
  <si>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</si>
  <si>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</si>
  <si>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</si>
  <si>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</si>
  <si>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</si>
  <si>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</si>
  <si>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</si>
  <si>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</si>
  <si>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</si>
  <si>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</si>
  <si>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</si>
  <si>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</si>
  <si>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</si>
  <si>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</si>
  <si>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</si>
  <si>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</si>
  <si>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</si>
  <si>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</si>
  <si>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</si>
  <si>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</si>
  <si>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</si>
  <si>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</si>
  <si>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</si>
  <si>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</si>
  <si>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</si>
  <si>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</si>
  <si>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</si>
  <si>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</si>
  <si>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</si>
  <si>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</si>
  <si>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</si>
  <si>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</si>
  <si>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</si>
  <si>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</si>
  <si>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</si>
  <si>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</si>
  <si>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</si>
  <si>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</si>
  <si>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</si>
  <si>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</si>
  <si>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</si>
  <si>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</si>
  <si>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</si>
  <si>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</si>
  <si>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</si>
  <si>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</si>
  <si>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</si>
  <si>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</si>
  <si>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</si>
  <si>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</si>
  <si>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</si>
  <si>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</si>
  <si>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</si>
  <si>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</si>
  <si>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</si>
  <si>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</si>
  <si>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</si>
  <si>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</si>
  <si>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</si>
  <si>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</si>
  <si>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</si>
  <si>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</si>
  <si>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</si>
  <si>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</si>
  <si>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</si>
  <si>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</si>
  <si>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</si>
  <si>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</si>
  <si>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</si>
  <si>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</si>
  <si>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</si>
  <si>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</si>
  <si>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</si>
  <si>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</si>
  <si>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</si>
  <si>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</si>
  <si>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</si>
  <si>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</si>
  <si>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</si>
  <si>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</si>
  <si>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</si>
  <si>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</si>
  <si>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</si>
  <si>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</si>
  <si>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</si>
  <si>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</si>
  <si>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</si>
  <si>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</si>
  <si>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</si>
  <si>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</si>
  <si>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</si>
  <si>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</si>
  <si>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</si>
  <si>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</si>
  <si>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</si>
  <si>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</si>
  <si>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</si>
  <si>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</si>
  <si>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</si>
  <si>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</si>
  <si>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</si>
  <si>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</si>
  <si>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</si>
  <si>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</si>
  <si>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</si>
  <si>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</si>
  <si>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</si>
  <si>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</si>
  <si>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</si>
  <si>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</si>
  <si>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</si>
  <si>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</si>
  <si>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</si>
  <si>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</si>
  <si>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</si>
  <si>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</si>
  <si>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</si>
  <si>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</si>
  <si>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</si>
  <si>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</si>
  <si>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</si>
  <si>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</si>
  <si>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</si>
  <si>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</si>
  <si>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</si>
  <si>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</si>
  <si>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</si>
  <si>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</si>
  <si>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</si>
  <si>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</si>
  <si>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</si>
  <si>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</si>
  <si>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</si>
  <si>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</si>
  <si>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</si>
  <si>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</si>
  <si>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</si>
  <si>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</si>
  <si>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</si>
  <si>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</si>
  <si>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</si>
  <si>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</si>
  <si>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</si>
  <si>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</si>
  <si>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</si>
  <si>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</si>
  <si>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</si>
  <si>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</si>
  <si>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</si>
  <si>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</si>
  <si>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</si>
  <si>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</si>
  <si>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</si>
  <si>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</si>
  <si>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</si>
  <si>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</si>
  <si>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</si>
  <si>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</si>
  <si>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</si>
  <si>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</si>
  <si>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</si>
  <si>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</si>
  <si>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</si>
  <si>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</si>
  <si>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</si>
  <si>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</si>
  <si>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</si>
  <si>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</si>
  <si>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</si>
  <si>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</si>
  <si>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</si>
  <si>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</si>
  <si>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</si>
  <si>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</si>
  <si>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</si>
  <si>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</si>
  <si>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</si>
  <si>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</si>
  <si>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</si>
  <si>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</si>
  <si>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</si>
  <si>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</si>
  <si>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</si>
  <si>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</si>
  <si>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</si>
  <si>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</si>
  <si>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</si>
  <si>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</si>
  <si>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</si>
  <si>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</si>
  <si>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</si>
  <si>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</si>
  <si>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</si>
  <si>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</si>
  <si>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</si>
  <si>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</si>
  <si>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</si>
  <si>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</si>
  <si>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</si>
  <si>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</si>
  <si>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</si>
  <si>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</si>
  <si>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</si>
  <si>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</si>
  <si>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</si>
  <si>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</si>
  <si>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</si>
  <si>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</si>
  <si>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</si>
  <si>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</si>
  <si>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</si>
  <si>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</si>
  <si>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</si>
  <si>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</si>
  <si>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</si>
  <si>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</si>
  <si>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</si>
  <si>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</si>
  <si>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</si>
  <si>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</si>
  <si>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</si>
  <si>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</si>
  <si>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</si>
  <si>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</si>
  <si>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</si>
  <si>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</si>
  <si>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</si>
  <si>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</si>
  <si>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</si>
  <si>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</si>
  <si>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</si>
  <si>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</si>
  <si>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</si>
  <si>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</si>
  <si>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</si>
  <si>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</si>
  <si>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</si>
  <si>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</si>
  <si>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</si>
  <si>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</si>
  <si>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</si>
  <si>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</si>
  <si>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</si>
  <si>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</si>
  <si>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</si>
  <si>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</si>
  <si>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</si>
  <si>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</si>
  <si>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</si>
  <si>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</si>
  <si>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</si>
  <si>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</si>
  <si>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</si>
  <si>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</si>
  <si>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</si>
  <si>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</si>
  <si>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</si>
  <si>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</si>
  <si>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</si>
  <si>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</si>
  <si>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</si>
  <si>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</si>
  <si>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</si>
  <si>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</si>
  <si>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</si>
  <si>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</si>
  <si>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</si>
  <si>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</si>
  <si>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</si>
  <si>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</si>
  <si>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</si>
  <si>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</si>
  <si>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</si>
  <si>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</si>
  <si>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</si>
  <si>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</si>
  <si>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</si>
  <si>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</si>
  <si>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</si>
  <si>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</si>
  <si>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</si>
  <si>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</si>
  <si>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</si>
  <si>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</si>
  <si>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</si>
  <si>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</si>
  <si>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</si>
  <si>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</si>
  <si>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</si>
  <si>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</si>
  <si>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</si>
  <si>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</si>
  <si>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</si>
  <si>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</si>
  <si>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</si>
  <si>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</si>
  <si>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</si>
  <si>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</si>
  <si>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</si>
  <si>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</si>
  <si>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</si>
  <si>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</si>
  <si>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</si>
  <si>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</si>
  <si>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</si>
  <si>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</si>
  <si>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</si>
  <si>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</si>
  <si>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</si>
  <si>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</si>
  <si>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</si>
  <si>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</si>
  <si>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</si>
  <si>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</si>
  <si>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</si>
  <si>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</si>
  <si>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</si>
  <si>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</si>
  <si>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</si>
  <si>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</si>
  <si>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</si>
  <si>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</si>
  <si>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</si>
  <si>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</si>
  <si>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</si>
  <si>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</si>
  <si>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</si>
  <si>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</si>
  <si>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</si>
  <si>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</si>
  <si>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</si>
  <si>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</si>
  <si>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</si>
  <si>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</si>
  <si>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</si>
  <si>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</si>
  <si>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</si>
  <si>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</si>
  <si>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</si>
  <si>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</si>
  <si>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</si>
  <si>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</si>
  <si>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</si>
  <si>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</si>
  <si>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</si>
  <si>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</si>
  <si>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</si>
  <si>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</si>
  <si>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</si>
  <si>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</si>
  <si>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</si>
  <si>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</si>
  <si>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</si>
  <si>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</si>
  <si>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</si>
  <si>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</si>
  <si>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</si>
  <si>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</si>
  <si>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</si>
  <si>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</si>
  <si>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</si>
  <si>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</si>
  <si>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</si>
  <si>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</si>
  <si>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</si>
  <si>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</si>
  <si>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</si>
  <si>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</si>
  <si>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</si>
  <si>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</si>
  <si>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</si>
  <si>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</si>
  <si>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</si>
  <si>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</si>
  <si>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</si>
  <si>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</si>
  <si>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</si>
  <si>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</si>
  <si>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</si>
  <si>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</si>
  <si>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</si>
  <si>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</si>
  <si>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</si>
  <si>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</si>
  <si>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</si>
  <si>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</si>
  <si>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</si>
  <si>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</si>
  <si>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</si>
  <si>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</si>
  <si>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</si>
  <si>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</si>
  <si>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</si>
  <si>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</si>
  <si>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</si>
  <si>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</si>
  <si>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</si>
  <si>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</si>
  <si>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</si>
  <si>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</si>
  <si>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</si>
  <si>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</si>
  <si>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</si>
  <si>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</si>
  <si>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</si>
  <si>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</si>
  <si>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</si>
  <si>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</si>
  <si>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</si>
  <si>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</si>
  <si>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</si>
  <si>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</si>
  <si>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</si>
  <si>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</si>
  <si>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</si>
  <si>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</si>
  <si>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</si>
  <si>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</si>
  <si>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</si>
  <si>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</si>
  <si>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</si>
  <si>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</si>
  <si>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</si>
  <si>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</si>
  <si>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</si>
  <si>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</si>
  <si>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</si>
  <si>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</si>
  <si>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</si>
  <si>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</si>
  <si>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</si>
  <si>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</si>
  <si>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</si>
  <si>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</si>
  <si>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</si>
  <si>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</si>
  <si>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</si>
  <si>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</si>
  <si>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</si>
  <si>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</si>
  <si>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</si>
  <si>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</si>
  <si>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</si>
  <si>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</si>
  <si>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</si>
  <si>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</si>
  <si>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</si>
  <si>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</si>
  <si>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</si>
  <si>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</si>
  <si>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</si>
  <si>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</si>
  <si>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</si>
  <si>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</si>
  <si>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</si>
  <si>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</si>
  <si>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</si>
  <si>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</si>
  <si>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</si>
  <si>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</si>
  <si>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</si>
  <si>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</si>
  <si>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</si>
  <si>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</si>
  <si>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</si>
  <si>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</si>
  <si>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</si>
  <si>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</si>
  <si>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</si>
  <si>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</si>
  <si>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</si>
  <si>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</si>
  <si>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</si>
  <si>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</si>
  <si>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</si>
  <si>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</si>
  <si>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</si>
  <si>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</si>
  <si>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</si>
  <si>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</si>
  <si>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</si>
  <si>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</si>
  <si>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</si>
  <si>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</si>
  <si>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</si>
  <si>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</si>
  <si>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</si>
  <si>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</si>
  <si>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</si>
  <si>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</si>
  <si>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</si>
  <si>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</si>
  <si>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</si>
  <si>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</si>
  <si>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</si>
  <si>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</si>
  <si>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</si>
  <si>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</si>
  <si>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</si>
  <si>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</si>
  <si>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</si>
  <si>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</si>
  <si>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</si>
  <si>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</si>
  <si>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</si>
  <si>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</si>
  <si>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</si>
  <si>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</si>
  <si>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</si>
  <si>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</si>
  <si>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</si>
  <si>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</si>
  <si>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</si>
  <si>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</si>
  <si>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</si>
  <si>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</si>
  <si>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</si>
  <si>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</si>
  <si>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</si>
  <si>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</si>
  <si>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</si>
  <si>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</si>
  <si>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</si>
  <si>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</si>
  <si>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</si>
  <si>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</si>
  <si>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</si>
  <si>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</si>
  <si>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</si>
  <si>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</si>
  <si>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</si>
  <si>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</si>
  <si>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</si>
  <si>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</si>
  <si>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</si>
  <si>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</si>
  <si>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</si>
  <si>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</si>
  <si>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</si>
  <si>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</si>
  <si>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</si>
  <si>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</si>
  <si>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</si>
  <si>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</si>
  <si>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</si>
  <si>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</si>
  <si>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</si>
  <si>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</si>
  <si>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</si>
  <si>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</si>
  <si>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</si>
  <si>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</si>
  <si>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</si>
  <si>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</si>
  <si>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</si>
  <si>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</si>
  <si>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</si>
  <si>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</si>
  <si>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</si>
  <si>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</si>
  <si>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</si>
  <si>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</si>
  <si>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</si>
  <si>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</si>
  <si>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</si>
  <si>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</si>
  <si>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</si>
  <si>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</si>
  <si>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</si>
  <si>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</si>
  <si>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</si>
  <si>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</si>
  <si>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</si>
  <si>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</si>
  <si>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</si>
  <si>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</si>
  <si>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</si>
  <si>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</si>
  <si>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</si>
  <si>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</si>
  <si>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</si>
  <si>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</si>
  <si>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</si>
  <si>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</si>
  <si>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</si>
  <si>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</si>
  <si>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</si>
  <si>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</si>
  <si>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</si>
  <si>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</si>
  <si>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</si>
  <si>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</si>
  <si>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</si>
  <si>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</si>
  <si>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</si>
  <si>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</si>
  <si>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</si>
  <si>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</si>
  <si>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</si>
  <si>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</si>
  <si>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</si>
  <si>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</si>
  <si>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</si>
  <si>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</si>
  <si>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</si>
  <si>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</si>
  <si>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</si>
  <si>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</si>
  <si>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</si>
  <si>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</si>
  <si>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</si>
  <si>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</si>
  <si>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</si>
  <si>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</si>
  <si>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</si>
  <si>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</si>
  <si>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</si>
  <si>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</si>
  <si>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</si>
  <si>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</si>
  <si>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</si>
  <si>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</si>
  <si>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</si>
  <si>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</si>
  <si>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</si>
  <si>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</si>
  <si>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</si>
  <si>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</si>
  <si>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</si>
  <si>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</si>
  <si>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</si>
  <si>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</si>
  <si>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</si>
  <si>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</si>
  <si>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</si>
  <si>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</si>
  <si>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</si>
  <si>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</si>
  <si>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</si>
  <si>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</si>
  <si>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</si>
  <si>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</si>
  <si>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</si>
  <si>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</si>
  <si>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</si>
  <si>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</si>
  <si>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</si>
  <si>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</si>
  <si>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</si>
  <si>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</si>
  <si>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</si>
  <si>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</si>
  <si>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</si>
  <si>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</si>
  <si>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</si>
  <si>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</si>
  <si>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</si>
  <si>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</si>
  <si>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</si>
  <si>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</si>
  <si>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</si>
  <si>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</si>
  <si>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</si>
  <si>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</si>
  <si>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</si>
  <si>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</si>
  <si>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</si>
  <si>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</si>
  <si>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</si>
  <si>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</si>
  <si>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</si>
  <si>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</si>
  <si>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</si>
  <si>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</si>
  <si>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</si>
  <si>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</si>
  <si>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</si>
  <si>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</si>
  <si>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</si>
  <si>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</si>
  <si>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</si>
  <si>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</si>
  <si>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</si>
  <si>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</si>
  <si>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</si>
  <si>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</si>
  <si>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</si>
  <si>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</si>
  <si>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</si>
  <si>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</si>
  <si>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</si>
  <si>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</si>
  <si>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</si>
  <si>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</si>
  <si>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</si>
  <si>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</si>
  <si>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</si>
  <si>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</si>
  <si>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</si>
  <si>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</si>
  <si>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</si>
  <si>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</si>
  <si>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</si>
  <si>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</si>
  <si>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</si>
  <si>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</si>
  <si>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</si>
  <si>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</si>
  <si>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</si>
  <si>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</si>
  <si>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</si>
  <si>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</si>
  <si>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</si>
  <si>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</si>
  <si>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</si>
  <si>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</si>
  <si>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</si>
  <si>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</si>
  <si>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</si>
  <si>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</si>
  <si>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</si>
  <si>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</si>
  <si>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</si>
  <si>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</si>
  <si>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</si>
  <si>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</si>
  <si>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</si>
  <si>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</si>
  <si>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</si>
  <si>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</si>
  <si>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</si>
  <si>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</si>
  <si>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</si>
  <si>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</si>
  <si>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</si>
  <si>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</si>
  <si>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</si>
  <si>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</si>
  <si>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</si>
  <si>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</si>
  <si>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</si>
  <si>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</si>
  <si>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</si>
  <si>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</si>
  <si>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</si>
  <si>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</si>
  <si>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</si>
  <si>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</si>
  <si>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</si>
  <si>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</si>
  <si>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</si>
  <si>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</si>
  <si>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</si>
  <si>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</si>
  <si>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</si>
  <si>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</si>
  <si>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</si>
  <si>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</si>
  <si>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</si>
  <si>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</si>
  <si>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</si>
  <si>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</si>
  <si>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</si>
  <si>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</si>
  <si>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</si>
  <si>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</si>
  <si>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</si>
  <si>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</si>
  <si>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</si>
  <si>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</si>
  <si>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</si>
  <si>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</si>
  <si>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</si>
  <si>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</si>
  <si>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</si>
  <si>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</si>
  <si>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</si>
  <si>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</si>
  <si>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</si>
  <si>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</si>
  <si>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</si>
  <si>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</si>
  <si>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</si>
  <si>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</si>
  <si>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</si>
  <si>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</si>
  <si>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</si>
  <si>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</si>
  <si>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</si>
  <si>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</si>
  <si>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</si>
  <si>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</si>
  <si>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</si>
  <si>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</si>
  <si>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</si>
  <si>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</si>
  <si>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</si>
  <si>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</si>
  <si>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</si>
  <si>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</si>
  <si>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</si>
  <si>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</si>
  <si>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</si>
  <si>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</si>
  <si>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</si>
  <si>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</si>
  <si>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</si>
  <si>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</si>
  <si>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</si>
  <si>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</si>
  <si>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</si>
  <si>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</si>
  <si>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</si>
  <si>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</si>
  <si>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</si>
  <si>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</si>
  <si>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</si>
  <si>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</si>
  <si>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</si>
  <si>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</si>
  <si>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</si>
  <si>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</si>
  <si>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</si>
  <si>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</si>
  <si>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</si>
  <si>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</si>
  <si>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</si>
  <si>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</si>
  <si>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</si>
  <si>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</si>
  <si>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</si>
  <si>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</si>
  <si>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</si>
  <si>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</si>
  <si>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</si>
  <si>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</si>
  <si>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</si>
  <si>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</si>
  <si>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</si>
  <si>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</si>
  <si>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</si>
  <si>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</si>
  <si>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</si>
  <si>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</si>
  <si>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</si>
  <si>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</si>
  <si>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</si>
  <si>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</si>
  <si>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</si>
  <si>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</si>
  <si>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</si>
  <si>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</si>
  <si>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</si>
  <si>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</si>
  <si>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</si>
  <si>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</si>
  <si>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</si>
  <si>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</si>
  <si>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</si>
  <si>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</si>
  <si>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</si>
  <si>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</si>
  <si>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</si>
  <si>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</si>
  <si>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</si>
  <si>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</si>
  <si>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</si>
  <si>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</si>
  <si>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</si>
  <si>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</si>
  <si>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</si>
  <si>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</si>
  <si>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</si>
  <si>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</si>
  <si>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</si>
  <si>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</si>
  <si>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</si>
  <si>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</si>
  <si>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</si>
  <si>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</si>
  <si>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</si>
  <si>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</si>
  <si>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</si>
  <si>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</si>
  <si>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</si>
  <si>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</si>
  <si>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</si>
  <si>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</si>
  <si>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</si>
  <si>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</si>
  <si>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</si>
  <si>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</si>
  <si>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</si>
  <si>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</si>
  <si>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</si>
  <si>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</si>
  <si>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</si>
  <si>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</si>
  <si>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</si>
  <si>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</si>
  <si>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</si>
  <si>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</si>
  <si>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</si>
  <si>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</si>
  <si>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</si>
  <si>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</si>
  <si>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</si>
  <si>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</si>
  <si>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</si>
  <si>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</si>
  <si>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</si>
  <si>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</si>
  <si>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</si>
  <si>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</si>
  <si>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</si>
  <si>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</si>
  <si>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</si>
  <si>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</si>
  <si>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</si>
  <si>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</si>
  <si>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</si>
  <si>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</si>
  <si>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</si>
  <si>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</si>
  <si>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</si>
  <si>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</si>
  <si>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</si>
  <si>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</si>
  <si>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</si>
  <si>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</si>
  <si>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</si>
  <si>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</si>
  <si>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</si>
  <si>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</si>
  <si>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</si>
  <si>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</si>
  <si>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</si>
  <si>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</si>
  <si>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</si>
  <si>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</si>
  <si>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</si>
  <si>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</si>
  <si>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</si>
  <si>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</si>
  <si>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</si>
  <si>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</si>
  <si>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</si>
  <si>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</si>
  <si>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</si>
  <si>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</si>
  <si>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</si>
  <si>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</si>
  <si>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</si>
  <si>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</si>
  <si>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</si>
  <si>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</si>
  <si>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</si>
  <si>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</si>
  <si>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</si>
  <si>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</si>
  <si>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</si>
  <si>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</si>
  <si>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</si>
  <si>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</si>
  <si>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</si>
  <si>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</si>
  <si>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</si>
  <si>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</si>
  <si>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</si>
  <si>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</si>
  <si>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</si>
  <si>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</si>
  <si>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</si>
  <si>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</si>
  <si>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</si>
  <si>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</si>
  <si>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</si>
  <si>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</si>
  <si>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</si>
  <si>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</si>
  <si>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</si>
  <si>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</si>
  <si>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</si>
  <si>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</si>
  <si>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</si>
  <si>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</si>
  <si>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</si>
  <si>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</si>
  <si>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</si>
  <si>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</si>
  <si>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</si>
  <si>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</si>
  <si>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</si>
  <si>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</si>
  <si>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</si>
  <si>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</si>
  <si>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</si>
  <si>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</si>
  <si>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</si>
  <si>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</si>
  <si>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</si>
  <si>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</si>
  <si>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</si>
  <si>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</si>
  <si>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</si>
  <si>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</si>
  <si>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</si>
  <si>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</si>
  <si>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</si>
  <si>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</si>
  <si>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</si>
  <si>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</si>
  <si>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</si>
  <si>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</si>
  <si>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</si>
  <si>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</si>
  <si>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</si>
  <si>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</si>
  <si>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</si>
  <si>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</si>
  <si>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</si>
  <si>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</si>
  <si>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</si>
  <si>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</si>
  <si>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</si>
  <si>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</si>
  <si>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</si>
  <si>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</si>
  <si>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</si>
  <si>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</si>
  <si>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</si>
  <si>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</si>
  <si>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</si>
  <si>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</si>
  <si>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</si>
  <si>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</si>
  <si>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</si>
  <si>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</si>
  <si>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</si>
  <si>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</si>
  <si>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</si>
  <si>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</si>
  <si>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</si>
  <si>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</si>
  <si>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</si>
  <si>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</si>
  <si>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</si>
  <si>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</si>
  <si>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</si>
  <si>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</si>
  <si>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</si>
  <si>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</si>
  <si>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</si>
  <si>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</si>
  <si>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</si>
  <si>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</si>
  <si>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</si>
  <si>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</si>
  <si>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</si>
  <si>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</si>
  <si>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</si>
  <si>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</si>
  <si>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</si>
  <si>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</si>
  <si>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</si>
  <si>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</si>
  <si>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</si>
  <si>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</si>
  <si>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</si>
  <si>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</si>
  <si>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</si>
  <si>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</si>
  <si>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</si>
  <si>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</si>
  <si>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</si>
  <si>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</si>
  <si>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</si>
  <si>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</si>
  <si>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</si>
  <si>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</si>
  <si>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</si>
  <si>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</si>
  <si>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</si>
  <si>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</si>
  <si>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</si>
  <si>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</si>
  <si>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</si>
  <si>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</si>
  <si>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</si>
  <si>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</si>
  <si>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</si>
  <si>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</si>
  <si>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</si>
  <si>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</si>
  <si>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</si>
  <si>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</si>
  <si>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</si>
  <si>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</si>
  <si>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</si>
  <si>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</si>
  <si>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</si>
  <si>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</si>
  <si>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</si>
  <si>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</si>
  <si>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</si>
  <si>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</si>
  <si>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</si>
  <si>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</si>
  <si>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</si>
  <si>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</si>
  <si>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</si>
  <si>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</si>
  <si>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</si>
  <si>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</si>
  <si>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</si>
  <si>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</si>
  <si>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</si>
  <si>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</si>
  <si>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</si>
  <si>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</si>
  <si>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</si>
  <si>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</si>
  <si>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</si>
  <si>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</si>
  <si>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</si>
  <si>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</si>
  <si>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</si>
  <si>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</si>
  <si>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</si>
  <si>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</si>
  <si>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</si>
  <si>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</si>
  <si>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</si>
  <si>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</si>
  <si>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</si>
  <si>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</si>
  <si>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</si>
  <si>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</si>
  <si>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</si>
  <si>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</si>
  <si>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</si>
  <si>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</si>
  <si>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</si>
  <si>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</si>
  <si>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</si>
  <si>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</si>
  <si>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</si>
  <si>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</si>
  <si>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</si>
  <si>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</si>
  <si>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</si>
  <si>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</si>
  <si>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</si>
  <si>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</si>
  <si>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</si>
  <si>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</si>
  <si>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</si>
  <si>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</si>
  <si>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</si>
  <si>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</si>
  <si>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</si>
  <si>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</si>
  <si>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</si>
  <si>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</si>
  <si>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</si>
  <si>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</si>
  <si>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</si>
  <si>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</si>
  <si>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</si>
  <si>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</si>
  <si>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</si>
  <si>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</si>
  <si>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</si>
  <si>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</si>
  <si>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</si>
  <si>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</si>
  <si>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</si>
  <si>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</si>
  <si>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</si>
  <si>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</si>
  <si>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</si>
  <si>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</si>
  <si>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</si>
  <si>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</si>
  <si>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</si>
  <si>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</si>
  <si>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</si>
  <si>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</si>
  <si>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</si>
  <si>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</si>
  <si>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</si>
  <si>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</si>
  <si>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</si>
  <si>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</si>
  <si>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</si>
  <si>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</si>
  <si>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</si>
  <si>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</si>
  <si>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</si>
  <si>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</si>
  <si>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</si>
  <si>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</si>
  <si>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</si>
  <si>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</si>
  <si>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</si>
  <si>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</si>
  <si>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</si>
  <si>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</si>
  <si>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</si>
  <si>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</si>
  <si>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</si>
  <si>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</si>
  <si>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</si>
  <si>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</si>
  <si>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</si>
  <si>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</si>
  <si>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</si>
  <si>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</si>
  <si>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</si>
  <si>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</si>
  <si>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</si>
  <si>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</si>
  <si>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</si>
  <si>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</si>
  <si>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</si>
  <si>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</si>
  <si>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</si>
  <si>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</si>
  <si>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</si>
  <si>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</si>
  <si>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</si>
  <si>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</si>
  <si>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</si>
  <si>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</si>
  <si>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</si>
  <si>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</si>
  <si>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</si>
  <si>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</si>
  <si>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</si>
  <si>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</si>
  <si>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</si>
  <si>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</si>
  <si>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</si>
  <si>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</si>
  <si>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</si>
  <si>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</si>
  <si>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</si>
  <si>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</si>
  <si>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</si>
  <si>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</si>
  <si>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</si>
  <si>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</si>
  <si>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</si>
  <si>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</si>
  <si>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</si>
  <si>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</si>
  <si>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</si>
  <si>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</si>
  <si>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</si>
  <si>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</si>
  <si>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</si>
  <si>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</si>
  <si>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</si>
  <si>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</si>
  <si>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</si>
  <si>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</si>
  <si>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</si>
  <si>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</si>
  <si>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</si>
  <si>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</si>
  <si>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</si>
  <si>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</si>
  <si>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</si>
  <si>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</si>
  <si>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</si>
  <si>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</si>
  <si>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</si>
  <si>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</si>
  <si>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</si>
  <si>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</si>
  <si>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</si>
  <si>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</si>
  <si>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</si>
  <si>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</si>
  <si>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</si>
  <si>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</si>
  <si>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</si>
  <si>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</si>
  <si>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</si>
  <si>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</si>
  <si>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</si>
  <si>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</si>
  <si>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</si>
  <si>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</si>
  <si>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</si>
  <si>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</si>
  <si>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</si>
  <si>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</si>
  <si>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</si>
  <si>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</si>
  <si>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</si>
  <si>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</si>
  <si>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</si>
  <si>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</si>
  <si>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</si>
  <si>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</si>
  <si>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</si>
  <si>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</si>
  <si>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</si>
  <si>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</si>
  <si>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</si>
  <si>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</si>
  <si>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</si>
  <si>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</si>
  <si>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</si>
  <si>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</si>
  <si>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</si>
  <si>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</si>
  <si>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</si>
  <si>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</si>
  <si>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</si>
  <si>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</si>
  <si>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</si>
  <si>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</si>
  <si>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</si>
  <si>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</si>
  <si>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</si>
  <si>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</si>
  <si>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</si>
  <si>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</si>
  <si>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</si>
  <si>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</si>
  <si>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</si>
  <si>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</si>
  <si>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</si>
  <si>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</si>
  <si>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</si>
  <si>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</si>
  <si>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</si>
  <si>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</si>
  <si>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</si>
  <si>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</si>
  <si>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</si>
  <si>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</si>
  <si>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</si>
  <si>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</si>
  <si>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</si>
  <si>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</si>
  <si>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</si>
  <si>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</si>
  <si>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</si>
  <si>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</si>
  <si>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</si>
  <si>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</si>
  <si>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</si>
  <si>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</si>
  <si>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</si>
  <si>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</si>
  <si>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</si>
  <si>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</si>
  <si>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</si>
  <si>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</si>
  <si>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</si>
  <si>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</si>
  <si>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</si>
  <si>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</si>
  <si>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</si>
  <si>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</si>
  <si>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</si>
  <si>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</si>
  <si>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</si>
  <si>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</si>
  <si>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</si>
  <si>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</si>
  <si>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</si>
  <si>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</si>
  <si>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</si>
  <si>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</si>
  <si>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</si>
  <si>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</si>
  <si>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</si>
  <si>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</si>
  <si>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</si>
  <si>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</si>
  <si>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</si>
  <si>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</si>
  <si>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</si>
  <si>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</si>
  <si>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</si>
  <si>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</si>
  <si>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</si>
  <si>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</si>
  <si>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</si>
  <si>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</si>
  <si>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</si>
  <si>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</si>
  <si>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</si>
  <si>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</si>
  <si>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</si>
  <si>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</si>
  <si>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</si>
  <si>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</si>
  <si>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</si>
  <si>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</si>
  <si>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</si>
  <si>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</si>
  <si>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</si>
  <si>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</si>
  <si>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</si>
  <si>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</si>
  <si>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</si>
  <si>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</si>
  <si>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</si>
  <si>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</si>
  <si>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</si>
  <si>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</si>
  <si>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</si>
  <si>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</si>
  <si>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</si>
  <si>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</si>
  <si>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</si>
  <si>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</si>
  <si>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</si>
  <si>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</si>
  <si>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</si>
  <si>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</si>
  <si>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</si>
  <si>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</si>
  <si>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</si>
  <si>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</si>
  <si>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</si>
  <si>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</si>
  <si>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</si>
  <si>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</si>
  <si>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</si>
  <si>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</si>
  <si>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</si>
  <si>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</si>
  <si>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</si>
  <si>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</si>
  <si>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</si>
  <si>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</si>
  <si>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</si>
  <si>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</si>
  <si>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</si>
  <si>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</si>
  <si>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</si>
  <si>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</si>
  <si>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</si>
  <si>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</si>
  <si>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</si>
  <si>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</si>
  <si>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</si>
  <si>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</si>
  <si>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</si>
  <si>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</si>
  <si>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</si>
  <si>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</si>
  <si>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</si>
  <si>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</si>
  <si>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</si>
  <si>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</si>
  <si>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</si>
  <si>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</si>
  <si>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</si>
  <si>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</si>
  <si>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</si>
  <si>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</si>
  <si>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</si>
  <si>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</si>
  <si>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</si>
  <si>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</si>
  <si>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</si>
  <si>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</si>
  <si>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</si>
  <si>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</si>
  <si>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</si>
  <si>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</si>
  <si>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</si>
  <si>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</si>
  <si>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</si>
  <si>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</si>
  <si>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</si>
  <si>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</si>
  <si>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</si>
  <si>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</si>
  <si>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</si>
  <si>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</si>
  <si>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</si>
  <si>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</si>
  <si>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</si>
  <si>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</si>
  <si>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</si>
  <si>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</si>
  <si>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</si>
  <si>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</si>
  <si>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</si>
  <si>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</si>
  <si>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</si>
  <si>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</si>
  <si>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</si>
  <si>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</si>
  <si>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</si>
  <si>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</si>
  <si>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</si>
  <si>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</si>
  <si>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</si>
  <si>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</si>
  <si>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</si>
  <si>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</si>
  <si>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</si>
  <si>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</si>
  <si>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</si>
  <si>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</si>
  <si>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</si>
  <si>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</si>
  <si>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</si>
  <si>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</si>
  <si>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</si>
  <si>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</si>
  <si>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</si>
  <si>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</si>
  <si>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</si>
  <si>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</si>
  <si>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</si>
  <si>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</si>
  <si>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</si>
  <si>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</si>
  <si>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</si>
  <si>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</si>
  <si>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</si>
  <si>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</si>
  <si>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</si>
  <si>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</si>
  <si>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</si>
  <si>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</si>
  <si>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</si>
  <si>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</si>
  <si>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</si>
  <si>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</si>
  <si>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</si>
  <si>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</si>
  <si>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</si>
  <si>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</si>
  <si>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</si>
  <si>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</si>
  <si>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</si>
  <si>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</si>
  <si>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</si>
  <si>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</si>
  <si>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</si>
  <si>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</si>
  <si>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</si>
  <si>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</si>
  <si>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</si>
  <si>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</si>
  <si>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</si>
  <si>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</si>
  <si>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</si>
  <si>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</si>
  <si>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</si>
  <si>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</si>
  <si>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</si>
  <si>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</si>
  <si>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</si>
  <si>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</si>
  <si>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</si>
  <si>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</si>
  <si>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</si>
  <si>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</si>
  <si>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</si>
  <si>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</si>
  <si>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</si>
  <si>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</si>
  <si>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</si>
  <si>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</si>
  <si>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</si>
  <si>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</si>
  <si>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</si>
  <si>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</si>
  <si>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</si>
  <si>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</si>
  <si>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</si>
  <si>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</si>
  <si>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</si>
  <si>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</si>
  <si>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</si>
  <si>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</si>
  <si>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</si>
  <si>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</si>
  <si>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</si>
  <si>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</si>
  <si>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</si>
  <si>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</si>
  <si>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</si>
  <si>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</si>
  <si>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</si>
  <si>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</si>
  <si>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</si>
  <si>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</si>
  <si>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</si>
  <si>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</si>
  <si>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</si>
  <si>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</si>
  <si>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</si>
  <si>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</si>
  <si>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</si>
  <si>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</si>
  <si>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</si>
  <si>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</si>
  <si>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</si>
  <si>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</si>
  <si>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</si>
  <si>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</si>
  <si>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</si>
  <si>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</si>
  <si>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</si>
  <si>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</si>
  <si>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</si>
  <si>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</si>
  <si>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</si>
  <si>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</si>
  <si>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</si>
  <si>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</si>
  <si>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</si>
  <si>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</si>
  <si>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</si>
  <si>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</si>
  <si>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</si>
  <si>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</si>
  <si>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</si>
  <si>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</si>
  <si>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</si>
  <si>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</si>
  <si>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</si>
  <si>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</si>
  <si>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</si>
  <si>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</si>
  <si>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</si>
  <si>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</si>
  <si>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</si>
  <si>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</si>
  <si>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</si>
  <si>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</si>
  <si>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</si>
  <si>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</si>
  <si>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</si>
  <si>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</si>
  <si>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</si>
  <si>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</si>
  <si>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</si>
  <si>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</si>
  <si>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</si>
  <si>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</si>
  <si>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</si>
  <si>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</si>
  <si>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</si>
  <si>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</si>
  <si>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</si>
  <si>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</si>
  <si>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</si>
  <si>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</si>
  <si>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</si>
  <si>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</si>
  <si>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</si>
  <si>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</si>
  <si>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</si>
  <si>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</si>
  <si>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</si>
  <si>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</si>
  <si>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</si>
  <si>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</si>
  <si>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</si>
  <si>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</si>
  <si>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</si>
  <si>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</si>
  <si>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</si>
  <si>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</si>
  <si>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</si>
  <si>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</si>
  <si>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</si>
  <si>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</si>
  <si>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</si>
  <si>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</si>
  <si>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</si>
  <si>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</si>
  <si>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</si>
  <si>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</si>
  <si>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</si>
  <si>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</si>
  <si>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</si>
  <si>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</si>
  <si>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</si>
  <si>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</si>
  <si>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</si>
  <si>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</si>
  <si>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</si>
  <si>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</si>
  <si>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</si>
  <si>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</si>
  <si>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</si>
  <si>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</si>
  <si>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</si>
  <si>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</si>
  <si>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</si>
  <si>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</si>
  <si>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</si>
  <si>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</si>
  <si>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</si>
  <si>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</si>
  <si>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</si>
  <si>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</si>
  <si>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</si>
  <si>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</si>
  <si>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</si>
  <si>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</si>
  <si>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</si>
  <si>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</si>
  <si>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</si>
  <si>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</si>
  <si>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</si>
  <si>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</si>
  <si>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</si>
  <si>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</si>
  <si>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</si>
  <si>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</si>
  <si>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</si>
  <si>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</si>
  <si>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</si>
  <si>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</si>
  <si>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</si>
  <si>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</si>
  <si>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</si>
  <si>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</si>
  <si>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</si>
  <si>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</si>
  <si>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</si>
  <si>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</si>
  <si>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</si>
  <si>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</si>
  <si>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</si>
  <si>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</si>
  <si>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</si>
  <si>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</si>
  <si>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</si>
  <si>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</si>
  <si>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</si>
  <si>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</si>
  <si>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</si>
  <si>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</si>
  <si>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</si>
  <si>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</si>
  <si>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</si>
  <si>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</si>
  <si>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</si>
  <si>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</si>
  <si>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</si>
  <si>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</si>
  <si>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</si>
  <si>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</si>
  <si>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</si>
  <si>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</si>
  <si>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</si>
  <si>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</si>
  <si>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</si>
  <si>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</si>
  <si>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</si>
  <si>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</si>
  <si>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</si>
  <si>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</si>
  <si>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</si>
  <si>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</si>
  <si>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</si>
  <si>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</si>
  <si>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</si>
  <si>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</si>
  <si>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</si>
  <si>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</si>
  <si>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</si>
  <si>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</si>
  <si>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</si>
  <si>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</si>
  <si>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</si>
  <si>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</si>
  <si>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</si>
  <si>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</si>
  <si>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</si>
  <si>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</si>
  <si>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</si>
  <si>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</si>
  <si>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</si>
  <si>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</si>
  <si>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</si>
  <si>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</si>
  <si>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</si>
  <si>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</si>
  <si>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</si>
  <si>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</si>
  <si>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</si>
  <si>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</si>
  <si>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</si>
  <si>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</si>
  <si>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</si>
  <si>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</si>
  <si>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</si>
  <si>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</si>
  <si>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</si>
  <si>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</si>
  <si>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</si>
  <si>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</si>
  <si>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</si>
  <si>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</si>
  <si>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</si>
  <si>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</si>
  <si>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</si>
  <si>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</si>
  <si>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</si>
  <si>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</si>
  <si>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</si>
  <si>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</si>
  <si>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</si>
  <si>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</si>
  <si>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</si>
  <si>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</si>
  <si>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</si>
  <si>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</si>
  <si>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</si>
  <si>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</si>
  <si>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</si>
  <si>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</si>
  <si>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</si>
  <si>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</si>
  <si>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</si>
  <si>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</si>
  <si>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</si>
  <si>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</si>
  <si>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</si>
  <si>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</si>
  <si>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</si>
  <si>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</si>
  <si>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</si>
  <si>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</si>
  <si>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</si>
  <si>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</si>
  <si>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</si>
  <si>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</si>
  <si>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</si>
  <si>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</si>
  <si>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</si>
  <si>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</si>
  <si>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</si>
  <si>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</si>
  <si>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</si>
  <si>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</si>
  <si>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</si>
  <si>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</si>
  <si>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</si>
  <si>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</si>
  <si>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</si>
  <si>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</si>
  <si>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</si>
  <si>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</si>
  <si>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</si>
  <si>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</si>
  <si>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</si>
  <si>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</si>
  <si>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</si>
  <si>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</si>
  <si>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</si>
  <si>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</si>
  <si>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</si>
  <si>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</si>
  <si>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</si>
  <si>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</si>
  <si>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</si>
  <si>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</si>
  <si>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</si>
  <si>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</si>
  <si>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</si>
  <si>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</si>
  <si>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</si>
  <si>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</si>
  <si>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</si>
  <si>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</si>
  <si>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</si>
  <si>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</si>
  <si>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</si>
  <si>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</si>
  <si>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</si>
  <si>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</si>
  <si>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</si>
  <si>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</si>
  <si>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</si>
  <si>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</si>
  <si>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</si>
  <si>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</si>
  <si>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</si>
  <si>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</si>
  <si>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</si>
  <si>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</si>
  <si>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</si>
  <si>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</si>
  <si>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</si>
  <si>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</si>
  <si>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</si>
  <si>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</si>
  <si>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</si>
  <si>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</si>
  <si>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</si>
  <si>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</si>
  <si>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</si>
  <si>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</si>
  <si>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</si>
  <si>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</si>
  <si>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</si>
  <si>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</si>
  <si>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</si>
  <si>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</si>
  <si>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</si>
  <si>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</si>
  <si>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</si>
  <si>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</si>
  <si>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</si>
  <si>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</si>
  <si>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</si>
  <si>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</si>
  <si>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</si>
  <si>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</si>
  <si>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</si>
  <si>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</si>
  <si>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</si>
  <si>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</si>
  <si>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</si>
  <si>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</si>
  <si>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</si>
  <si>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</si>
  <si>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</si>
  <si>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</si>
  <si>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</si>
  <si>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</si>
  <si>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</si>
  <si>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</si>
  <si>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</si>
  <si>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</si>
  <si>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</si>
  <si>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</si>
  <si>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</si>
  <si>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</si>
  <si>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</si>
  <si>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</si>
  <si>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</si>
  <si>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</si>
  <si>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</si>
  <si>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</si>
  <si>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</si>
  <si>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</si>
  <si>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</si>
  <si>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</si>
  <si>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</si>
  <si>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</si>
  <si>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</si>
  <si>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</si>
  <si>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</si>
  <si>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</si>
  <si>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</si>
  <si>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</si>
  <si>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</si>
  <si>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</si>
  <si>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</si>
  <si>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</si>
  <si>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</si>
  <si>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</si>
  <si>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</si>
  <si>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</si>
  <si>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</si>
  <si>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</si>
  <si>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</si>
  <si>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</si>
  <si>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</si>
  <si>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</si>
  <si>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</si>
  <si>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</si>
  <si>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</si>
  <si>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</si>
  <si>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</si>
  <si>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</si>
  <si>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</si>
  <si>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</si>
  <si>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</si>
  <si>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</si>
  <si>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</si>
  <si>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</si>
  <si>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</si>
  <si>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</si>
  <si>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</si>
  <si>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</si>
  <si>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</si>
  <si>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</si>
  <si>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</si>
  <si>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</si>
  <si>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</si>
  <si>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</si>
  <si>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</si>
  <si>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</si>
  <si>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</si>
  <si>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</si>
  <si>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</si>
  <si>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</si>
  <si>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</si>
  <si>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</si>
  <si>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</si>
  <si>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</si>
  <si>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</si>
  <si>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</si>
  <si>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</si>
  <si>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</si>
  <si>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</si>
  <si>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</si>
  <si>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</si>
  <si>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</si>
  <si>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</si>
  <si>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</si>
  <si>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</si>
  <si>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</si>
  <si>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</si>
  <si>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</si>
  <si>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</si>
  <si>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</si>
  <si>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</si>
  <si>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</si>
  <si>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</si>
  <si>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</si>
  <si>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</si>
  <si>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</si>
  <si>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</si>
  <si>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</si>
  <si>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</si>
  <si>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</si>
  <si>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</si>
  <si>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</si>
  <si>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</si>
  <si>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</si>
  <si>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</si>
  <si>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</si>
  <si>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</si>
  <si>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</si>
  <si>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</si>
  <si>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</si>
  <si>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</si>
  <si>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</si>
  <si>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</si>
  <si>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</si>
  <si>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</si>
  <si>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</si>
  <si>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</si>
  <si>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</si>
  <si>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</si>
  <si>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</si>
  <si>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</si>
  <si>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</si>
  <si>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</si>
  <si>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</si>
  <si>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</si>
  <si>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</si>
  <si>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</si>
  <si>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</si>
  <si>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</si>
  <si>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</si>
  <si>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</si>
  <si>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</si>
  <si>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</si>
  <si>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</si>
  <si>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</si>
  <si>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</si>
  <si>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</si>
  <si>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</si>
  <si>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</si>
  <si>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</si>
  <si>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</si>
  <si>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</si>
  <si>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</si>
  <si>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</si>
  <si>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</si>
  <si>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</si>
  <si>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</si>
  <si>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</si>
  <si>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</si>
  <si>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</si>
  <si>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</si>
  <si>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</si>
  <si>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</si>
  <si>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</si>
  <si>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</si>
  <si>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</si>
  <si>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</si>
  <si>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</si>
  <si>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</si>
  <si>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</si>
  <si>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</si>
  <si>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</si>
  <si>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</si>
  <si>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</si>
  <si>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</si>
  <si>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</si>
  <si>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</si>
  <si>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</si>
  <si>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</si>
  <si>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</si>
  <si>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</si>
  <si>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</si>
  <si>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</si>
  <si>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</si>
  <si>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</si>
  <si>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</si>
  <si>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</si>
  <si>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</si>
  <si>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</si>
  <si>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</si>
  <si>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</si>
  <si>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</si>
  <si>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</si>
  <si>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</si>
  <si>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</si>
  <si>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</si>
  <si>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</si>
  <si>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</si>
  <si>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</si>
  <si>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</si>
  <si>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</si>
  <si>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</si>
  <si>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</si>
  <si>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</si>
  <si>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</si>
  <si>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</si>
  <si>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</si>
  <si>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</si>
  <si>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</si>
  <si>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</si>
  <si>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</si>
  <si>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</si>
  <si>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</si>
  <si>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</si>
  <si>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</si>
  <si>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</si>
  <si>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</si>
  <si>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</si>
  <si>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</si>
  <si>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</si>
  <si>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</si>
  <si>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</si>
  <si>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</si>
  <si>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</si>
  <si>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</si>
  <si>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</si>
  <si>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</si>
  <si>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</si>
  <si>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</si>
  <si>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</si>
  <si>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</si>
  <si>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</si>
  <si>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</si>
  <si>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</si>
  <si>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</si>
  <si>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</si>
  <si>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</si>
  <si>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</si>
  <si>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</si>
  <si>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</si>
  <si>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</si>
  <si>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</si>
  <si>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</si>
  <si>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</si>
  <si>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</si>
  <si>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</si>
  <si>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</si>
  <si>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</si>
  <si>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</si>
  <si>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</si>
  <si>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</si>
  <si>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</si>
  <si>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</si>
  <si>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</si>
  <si>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</si>
  <si>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</si>
  <si>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</si>
  <si>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</si>
  <si>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</si>
  <si>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</si>
  <si>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</si>
  <si>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</si>
  <si>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</si>
  <si>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</si>
  <si>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</si>
  <si>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</si>
  <si>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</si>
  <si>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</si>
  <si>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</si>
  <si>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</si>
  <si>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</si>
  <si>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</si>
  <si>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</si>
  <si>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</si>
  <si>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</si>
  <si>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</si>
  <si>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</si>
  <si>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</si>
  <si>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</si>
  <si>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</si>
  <si>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</si>
  <si>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</si>
  <si>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</si>
  <si>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</si>
  <si>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</si>
  <si>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</si>
  <si>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</si>
  <si>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</si>
  <si>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</si>
  <si>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</si>
  <si>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</si>
  <si>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</si>
  <si>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</si>
  <si>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</si>
  <si>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</si>
  <si>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</si>
  <si>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</si>
  <si>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</si>
  <si>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</si>
  <si>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</si>
  <si>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</si>
  <si>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</si>
  <si>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</si>
  <si>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</si>
  <si>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</si>
  <si>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</si>
  <si>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</si>
  <si>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</si>
  <si>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</si>
  <si>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</si>
  <si>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</si>
  <si>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</si>
  <si>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</si>
  <si>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</si>
  <si>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</si>
  <si>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</si>
  <si>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</si>
  <si>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</si>
  <si>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</si>
  <si>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</si>
  <si>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</si>
  <si>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</si>
  <si>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</si>
  <si>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</si>
  <si>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</si>
  <si>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</si>
  <si>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</si>
  <si>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</si>
  <si>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</si>
  <si>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</si>
  <si>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</si>
  <si>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</si>
  <si>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</si>
  <si>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</si>
  <si>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</si>
  <si>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</si>
  <si>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</si>
  <si>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</si>
  <si>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</si>
  <si>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</si>
  <si>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</si>
  <si>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</si>
  <si>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</si>
  <si>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</si>
  <si>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</si>
  <si>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</si>
  <si>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</si>
  <si>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</si>
  <si>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</si>
  <si>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</si>
  <si>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</si>
  <si>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</si>
  <si>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</si>
  <si>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</si>
  <si>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</si>
  <si>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</si>
  <si>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</si>
  <si>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</si>
  <si>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</si>
  <si>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</si>
  <si>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</si>
  <si>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</si>
  <si>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</si>
  <si>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</si>
  <si>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</si>
  <si>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</si>
  <si>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</si>
  <si>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</si>
  <si>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</si>
  <si>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</si>
  <si>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</si>
  <si>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</si>
  <si>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</si>
  <si>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</si>
  <si>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</si>
  <si>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</si>
  <si>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</si>
  <si>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</si>
  <si>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</si>
  <si>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</si>
  <si>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</si>
  <si>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</si>
  <si>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</si>
  <si>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</si>
  <si>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</si>
  <si>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</si>
  <si>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</si>
  <si>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</si>
  <si>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</si>
  <si>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</si>
  <si>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</si>
  <si>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</si>
  <si>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</si>
  <si>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</si>
  <si>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</si>
  <si>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</si>
  <si>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</si>
  <si>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</si>
  <si>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</si>
  <si>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</si>
  <si>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</si>
  <si>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</si>
  <si>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</si>
  <si>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</si>
  <si>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</si>
  <si>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</si>
  <si>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</si>
  <si>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</si>
  <si>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</si>
  <si>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</si>
  <si>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</si>
  <si>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</si>
  <si>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</si>
  <si>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</si>
  <si>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</si>
  <si>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</si>
  <si>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</si>
  <si>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</si>
  <si>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</si>
  <si>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</si>
  <si>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</si>
  <si>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</si>
  <si>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</si>
  <si>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</si>
  <si>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</si>
  <si>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</si>
  <si>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</si>
  <si>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</si>
  <si>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</si>
  <si>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</si>
  <si>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</si>
  <si>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</si>
  <si>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</si>
  <si>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</si>
  <si>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</si>
  <si>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</si>
  <si>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</si>
  <si>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</si>
  <si>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</si>
  <si>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</si>
  <si>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</si>
  <si>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</si>
  <si>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</si>
  <si>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</si>
  <si>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</si>
  <si>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</si>
  <si>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</si>
  <si>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</si>
  <si>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</si>
  <si>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</si>
  <si>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</si>
  <si>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</si>
  <si>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</si>
  <si>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</si>
  <si>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</si>
  <si>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</si>
  <si>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</si>
  <si>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</si>
  <si>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</si>
  <si>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</si>
  <si>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</si>
  <si>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</si>
  <si>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</si>
  <si>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</si>
  <si>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</si>
  <si>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</si>
  <si>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</si>
  <si>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</si>
  <si>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</si>
  <si>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</si>
  <si>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</si>
  <si>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</si>
  <si>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</si>
  <si>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</si>
  <si>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</si>
  <si>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</si>
  <si>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</si>
  <si>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</si>
  <si>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</si>
  <si>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</si>
  <si>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</si>
  <si>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</si>
  <si>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</si>
  <si>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</si>
  <si>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</si>
  <si>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</si>
  <si>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</si>
  <si>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</si>
  <si>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</si>
  <si>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</si>
  <si>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</si>
  <si>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</si>
  <si>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</si>
  <si>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</si>
  <si>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</si>
  <si>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</si>
  <si>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</si>
  <si>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</si>
  <si>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</si>
  <si>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</si>
  <si>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</si>
  <si>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</si>
  <si>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</si>
  <si>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</si>
  <si>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</si>
  <si>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</si>
  <si>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</si>
  <si>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</si>
  <si>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</si>
  <si>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</si>
  <si>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</si>
  <si>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</si>
  <si>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</si>
  <si>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</si>
  <si>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</si>
  <si>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</si>
  <si>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</si>
  <si>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</si>
  <si>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</si>
  <si>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</si>
  <si>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</si>
  <si>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</si>
  <si>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</si>
  <si>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</si>
  <si>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</si>
  <si>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</si>
  <si>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</si>
  <si>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</si>
  <si>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</si>
  <si>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</si>
  <si>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</si>
  <si>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</si>
  <si>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</si>
  <si>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</si>
  <si>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</si>
  <si>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</si>
  <si>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</si>
  <si>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</si>
  <si>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</si>
  <si>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</si>
  <si>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</si>
  <si>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</si>
  <si>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</si>
  <si>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</si>
  <si>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</si>
  <si>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</si>
  <si>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</si>
  <si>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</si>
  <si>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</si>
  <si>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</si>
  <si>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</si>
  <si>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</si>
  <si>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</si>
  <si>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</si>
  <si>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</si>
  <si>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</si>
  <si>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</si>
  <si>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</si>
  <si>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</si>
  <si>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</si>
  <si>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</si>
  <si>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</si>
  <si>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</si>
  <si>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</si>
  <si>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</si>
  <si>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</si>
  <si>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</si>
  <si>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</si>
  <si>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</si>
  <si>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</si>
  <si>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</si>
  <si>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</si>
  <si>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</si>
  <si>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</si>
  <si>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</si>
  <si>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</si>
  <si>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</si>
  <si>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</si>
  <si>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</si>
  <si>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</si>
  <si>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</si>
  <si>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</si>
  <si>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</si>
  <si>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</si>
  <si>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</si>
  <si>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</si>
  <si>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</si>
  <si>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</si>
  <si>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</si>
  <si>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</si>
  <si>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</si>
  <si>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</si>
  <si>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</si>
  <si>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</si>
  <si>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</si>
  <si>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</si>
  <si>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</si>
  <si>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</si>
  <si>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</si>
  <si>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</si>
  <si>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</si>
  <si>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</si>
  <si>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</si>
  <si>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</si>
  <si>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</si>
  <si>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</si>
  <si>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</si>
  <si>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</si>
  <si>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</si>
  <si>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</si>
  <si>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</si>
  <si>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</si>
  <si>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</si>
  <si>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</si>
  <si>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</si>
  <si>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</si>
  <si>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</si>
  <si>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</si>
  <si>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</si>
  <si>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</si>
  <si>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</si>
  <si>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</si>
  <si>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</si>
  <si>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</si>
  <si>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</si>
  <si>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</si>
  <si>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</si>
  <si>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</si>
  <si>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</si>
  <si>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</si>
  <si>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</si>
  <si>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</si>
  <si>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</si>
  <si>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</si>
  <si>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</si>
  <si>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</si>
  <si>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</si>
  <si>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</si>
  <si>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</si>
  <si>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</si>
  <si>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</si>
  <si>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</si>
  <si>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</si>
  <si>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</si>
  <si>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</si>
  <si>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</si>
  <si>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</si>
  <si>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</si>
  <si>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</si>
  <si>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</si>
  <si>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</si>
  <si>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</si>
  <si>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</si>
  <si>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</si>
  <si>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</si>
  <si>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</si>
  <si>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</si>
  <si>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</si>
  <si>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</si>
  <si>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</si>
  <si>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</si>
  <si>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</si>
  <si>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</si>
  <si>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</si>
  <si>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</si>
  <si>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</si>
  <si>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</si>
  <si>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</si>
  <si>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</si>
  <si>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</si>
  <si>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</si>
  <si>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</si>
  <si>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</si>
  <si>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</si>
  <si>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</si>
  <si>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</si>
  <si>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</si>
  <si>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</si>
  <si>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</si>
  <si>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</si>
  <si>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</si>
  <si>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</si>
  <si>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</si>
  <si>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</si>
  <si>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</si>
  <si>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</si>
  <si>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</si>
  <si>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</si>
  <si>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</si>
  <si>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</si>
  <si>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</si>
  <si>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</si>
  <si>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</si>
  <si>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</si>
  <si>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</si>
  <si>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</si>
  <si>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</si>
  <si>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</si>
  <si>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</si>
  <si>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</si>
  <si>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</si>
  <si>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</si>
  <si>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</si>
  <si>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</si>
  <si>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</si>
  <si>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</si>
  <si>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</si>
  <si>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</si>
  <si>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</si>
  <si>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</si>
  <si>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</si>
  <si>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</si>
  <si>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</si>
  <si>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</si>
  <si>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</si>
  <si>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</si>
  <si>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</si>
  <si>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</si>
  <si>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</si>
  <si>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</si>
  <si>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</si>
  <si>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</si>
  <si>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</si>
  <si>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</si>
  <si>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</si>
  <si>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</si>
  <si>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</si>
  <si>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</si>
  <si>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</si>
  <si>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</si>
  <si>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</si>
  <si>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</si>
  <si>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</si>
  <si>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</si>
  <si>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</si>
  <si>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</si>
  <si>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</si>
  <si>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</si>
  <si>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</si>
  <si>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</si>
  <si>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</si>
  <si>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</si>
  <si>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</si>
  <si>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</si>
  <si>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</si>
  <si>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</si>
  <si>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</si>
  <si>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</si>
  <si>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</si>
  <si>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</si>
  <si>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</si>
  <si>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</si>
  <si>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</si>
  <si>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</si>
  <si>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</si>
  <si>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</si>
  <si>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</si>
  <si>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</si>
  <si>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</si>
  <si>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</si>
  <si>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</si>
  <si>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</si>
  <si>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</si>
  <si>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</si>
  <si>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</si>
  <si>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</si>
  <si>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</si>
  <si>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</si>
  <si>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</si>
  <si>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</si>
  <si>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</si>
  <si>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</si>
  <si>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</si>
  <si>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</si>
  <si>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</si>
  <si>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</si>
  <si>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</si>
  <si>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</si>
  <si>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</si>
  <si>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</si>
  <si>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</si>
  <si>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</si>
  <si>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</si>
  <si>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</si>
  <si>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</si>
  <si>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</si>
  <si>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</si>
  <si>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</si>
  <si>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</si>
  <si>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</si>
  <si>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</si>
  <si>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</si>
  <si>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</si>
  <si>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</si>
  <si>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</si>
  <si>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</si>
  <si>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</si>
  <si>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</si>
  <si>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</si>
  <si>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</si>
  <si>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</si>
  <si>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</si>
  <si>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</si>
  <si>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</si>
  <si>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</si>
  <si>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</si>
  <si>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</si>
  <si>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</si>
  <si>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</si>
  <si>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</si>
  <si>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</si>
  <si>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</si>
  <si>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</si>
  <si>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</si>
  <si>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</si>
  <si>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</si>
  <si>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</si>
  <si>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</si>
  <si>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</si>
  <si>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</si>
  <si>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</si>
  <si>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</si>
  <si>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</si>
  <si>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</si>
  <si>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</si>
  <si>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</si>
  <si>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</si>
  <si>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</si>
  <si>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</si>
  <si>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</si>
  <si>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</si>
  <si>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</si>
  <si>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</si>
  <si>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</si>
  <si>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</si>
  <si>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</si>
  <si>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</si>
  <si>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</si>
  <si>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</si>
  <si>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</si>
  <si>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</si>
  <si>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</si>
  <si>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</si>
  <si>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</si>
  <si>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</si>
  <si>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</si>
  <si>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</si>
  <si>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</si>
  <si>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</si>
  <si>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</si>
  <si>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</si>
  <si>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</si>
  <si>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</si>
  <si>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</si>
  <si>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</si>
  <si>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</si>
  <si>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</si>
  <si>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</si>
  <si>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</si>
  <si>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</si>
  <si>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</si>
  <si>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</si>
  <si>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</si>
  <si>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</si>
  <si>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</si>
  <si>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</si>
  <si>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</si>
  <si>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</si>
  <si>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</si>
  <si>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</si>
  <si>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</si>
  <si>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</si>
  <si>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</si>
  <si>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</si>
  <si>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</si>
  <si>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</si>
  <si>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</si>
  <si>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</si>
  <si>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</si>
  <si>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</si>
  <si>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</si>
  <si>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</si>
  <si>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</si>
  <si>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</si>
  <si>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</si>
  <si>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</si>
  <si>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</si>
  <si>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</si>
  <si>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</si>
  <si>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</si>
  <si>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</si>
  <si>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</si>
  <si>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</si>
  <si>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</si>
  <si>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</si>
  <si>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</si>
  <si>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</si>
  <si>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</si>
  <si>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</si>
  <si>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</si>
  <si>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</si>
  <si>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</si>
  <si>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</si>
  <si>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</si>
  <si>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</si>
  <si>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</si>
  <si>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</si>
  <si>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</si>
  <si>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</si>
  <si>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</si>
  <si>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</si>
  <si>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</si>
  <si>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</si>
  <si>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</si>
  <si>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</si>
  <si>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</si>
  <si>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</si>
  <si>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</si>
  <si>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</si>
  <si>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</si>
  <si>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</si>
  <si>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</si>
  <si>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</si>
  <si>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</si>
  <si>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</si>
  <si>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</si>
  <si>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</si>
  <si>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</si>
  <si>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</si>
  <si>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</si>
  <si>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</si>
  <si>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</si>
  <si>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</si>
  <si>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</si>
  <si>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</si>
  <si>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</si>
  <si>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</si>
  <si>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</si>
  <si>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</si>
  <si>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</si>
  <si>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</si>
  <si>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</si>
  <si>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</si>
  <si>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</si>
  <si>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</si>
  <si>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</si>
  <si>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</si>
  <si>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</si>
  <si>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</si>
  <si>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</si>
  <si>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</si>
  <si>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</si>
  <si>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</si>
  <si>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</si>
  <si>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</si>
  <si>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</si>
  <si>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</si>
  <si>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</si>
  <si>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</si>
  <si>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</si>
  <si>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</si>
  <si>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</si>
  <si>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</si>
  <si>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</si>
  <si>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</si>
  <si>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</si>
  <si>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</si>
  <si>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</si>
  <si>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</si>
  <si>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</si>
  <si>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</si>
  <si>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</si>
  <si>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</si>
  <si>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</si>
  <si>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</si>
  <si>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</si>
  <si>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</si>
  <si>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</si>
  <si>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</si>
  <si>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</si>
  <si>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</si>
  <si>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</si>
  <si>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</si>
  <si>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</si>
  <si>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</si>
  <si>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</si>
  <si>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</si>
  <si>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</si>
  <si>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</si>
  <si>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</si>
  <si>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</si>
  <si>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</si>
  <si>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</si>
  <si>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</si>
  <si>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</si>
  <si>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</si>
  <si>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</si>
  <si>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</si>
  <si>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</si>
  <si>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</si>
  <si>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</si>
  <si>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</si>
  <si>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</si>
  <si>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</si>
  <si>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</si>
  <si>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</si>
  <si>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</si>
  <si>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</si>
  <si>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</si>
  <si>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</si>
  <si>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</si>
  <si>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</si>
  <si>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</si>
  <si>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</si>
  <si>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</si>
  <si>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</si>
  <si>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</si>
  <si>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</si>
  <si>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</si>
  <si>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</si>
  <si>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</si>
  <si>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</si>
  <si>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</si>
  <si>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</si>
  <si>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</si>
  <si>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</si>
  <si>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</si>
  <si>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</si>
  <si>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</si>
  <si>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</si>
  <si>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</si>
  <si>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</si>
  <si>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</si>
  <si>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</si>
  <si>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</si>
  <si>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</si>
  <si>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</si>
  <si>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</si>
  <si>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</si>
  <si>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</si>
  <si>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</si>
  <si>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</si>
  <si>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</si>
  <si>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</si>
  <si>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</si>
  <si>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</si>
  <si>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</si>
  <si>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</si>
  <si>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</si>
  <si>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</si>
  <si>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</si>
  <si>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</si>
  <si>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</si>
  <si>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</si>
  <si>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</si>
  <si>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</si>
  <si>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</si>
  <si>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</si>
  <si>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</si>
  <si>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</si>
  <si>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</si>
  <si>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</si>
  <si>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</si>
  <si>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</si>
  <si>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</si>
  <si>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</si>
  <si>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</si>
  <si>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</si>
  <si>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</si>
  <si>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</si>
  <si>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</si>
  <si>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</si>
  <si>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</si>
  <si>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</si>
  <si>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</si>
  <si>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</si>
  <si>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</si>
  <si>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</si>
  <si>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</si>
  <si>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</si>
  <si>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</si>
  <si>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</si>
  <si>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</si>
  <si>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</si>
  <si>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</si>
  <si>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</si>
  <si>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</si>
  <si>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</si>
  <si>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</si>
  <si>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</si>
  <si>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</si>
  <si>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</si>
  <si>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</si>
  <si>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</si>
  <si>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</si>
  <si>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</si>
  <si>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</si>
  <si>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</si>
  <si>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</si>
  <si>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</si>
  <si>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</si>
  <si>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</si>
  <si>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</si>
  <si>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</si>
  <si>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</si>
  <si>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</si>
  <si>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</si>
  <si>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</si>
  <si>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</si>
  <si>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</si>
  <si>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</si>
  <si>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</si>
  <si>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</si>
  <si>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</si>
  <si>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</si>
  <si>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</si>
  <si>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</si>
  <si>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</si>
  <si>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</si>
  <si>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</si>
  <si>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</si>
  <si>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</si>
  <si>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</si>
  <si>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</si>
  <si>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</si>
  <si>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</si>
  <si>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</si>
  <si>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</si>
  <si>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</si>
  <si>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</si>
  <si>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</si>
  <si>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</si>
  <si>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</si>
  <si>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</si>
  <si>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</si>
  <si>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</si>
  <si>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</si>
  <si>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</si>
  <si>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</si>
  <si>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</si>
  <si>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</si>
  <si>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</si>
  <si>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</si>
  <si>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</si>
  <si>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</si>
  <si>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</si>
  <si>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</si>
  <si>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</si>
  <si>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</si>
  <si>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</si>
  <si>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</si>
  <si>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</si>
  <si>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</si>
  <si>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</si>
  <si>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</si>
  <si>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</si>
  <si>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</si>
  <si>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</si>
  <si>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</si>
  <si>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</si>
  <si>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</si>
  <si>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</si>
  <si>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</si>
  <si>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</si>
  <si>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</si>
  <si>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</si>
  <si>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</si>
  <si>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</si>
  <si>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</si>
  <si>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</si>
  <si>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</si>
  <si>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</si>
  <si>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</si>
  <si>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</si>
  <si>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</si>
  <si>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</si>
  <si>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</si>
  <si>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</si>
  <si>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</si>
  <si>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</si>
  <si>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</si>
  <si>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</si>
  <si>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</si>
  <si>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</si>
  <si>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</si>
  <si>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</si>
  <si>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</si>
  <si>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</si>
  <si>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</si>
  <si>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</si>
  <si>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</si>
  <si>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</si>
  <si>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</si>
  <si>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</si>
  <si>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</si>
  <si>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</si>
  <si>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</si>
  <si>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</si>
  <si>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</si>
  <si>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</si>
  <si>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</si>
  <si>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</si>
  <si>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</si>
  <si>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</si>
  <si>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</si>
  <si>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</si>
  <si>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</si>
  <si>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</si>
  <si>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</si>
  <si>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</si>
  <si>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</si>
  <si>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</si>
  <si>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</si>
  <si>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</si>
  <si>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</si>
  <si>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</si>
  <si>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</si>
  <si>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</si>
  <si>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</si>
  <si>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</si>
  <si>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</si>
  <si>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</si>
  <si>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</si>
  <si>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</si>
  <si>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</si>
  <si>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</si>
  <si>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</si>
  <si>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</si>
  <si>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</si>
  <si>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</si>
  <si>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</si>
  <si>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</si>
  <si>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</si>
  <si>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</si>
  <si>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</si>
  <si>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</si>
  <si>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</si>
  <si>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</si>
  <si>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</si>
  <si>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</si>
  <si>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</si>
  <si>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</si>
  <si>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</si>
  <si>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</si>
  <si>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</si>
  <si>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</si>
  <si>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</si>
  <si>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</si>
  <si>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</si>
  <si>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</si>
  <si>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</si>
  <si>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</si>
  <si>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</si>
  <si>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</si>
  <si>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</si>
  <si>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</si>
  <si>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</si>
  <si>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</si>
  <si>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</si>
  <si>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</si>
  <si>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</si>
  <si>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</si>
  <si>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</si>
  <si>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</si>
  <si>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</si>
  <si>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</si>
  <si>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</si>
  <si>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</si>
  <si>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</si>
  <si>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</si>
  <si>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</si>
  <si>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</si>
  <si>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</si>
  <si>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</si>
  <si>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</si>
  <si>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</si>
  <si>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</si>
  <si>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</si>
  <si>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</si>
  <si>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</si>
  <si>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</si>
  <si>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</si>
  <si>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</si>
  <si>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</si>
  <si>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</si>
  <si>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</si>
  <si>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</si>
  <si>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</si>
  <si>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</si>
  <si>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</si>
  <si>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</si>
  <si>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</si>
  <si>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</si>
  <si>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</si>
  <si>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</si>
  <si>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</si>
  <si>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</si>
  <si>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</si>
  <si>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</si>
  <si>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</si>
  <si>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</si>
  <si>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</si>
  <si>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</si>
  <si>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</si>
  <si>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</si>
  <si>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</si>
  <si>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</si>
  <si>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</si>
  <si>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</si>
  <si>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</si>
  <si>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</si>
  <si>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</si>
  <si>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</si>
  <si>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</si>
  <si>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</si>
  <si>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</si>
  <si>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</si>
  <si>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</si>
  <si>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</si>
  <si>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</si>
  <si>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</si>
  <si>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</si>
  <si>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</si>
  <si>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</si>
  <si>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</si>
  <si>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</si>
  <si>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</si>
  <si>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</si>
  <si>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</si>
  <si>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</si>
  <si>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</si>
  <si>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</si>
  <si>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</si>
  <si>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</si>
  <si>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</si>
  <si>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</si>
  <si>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</si>
  <si>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</si>
  <si>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</si>
  <si>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</si>
  <si>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</si>
  <si>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</si>
  <si>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</si>
  <si>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</si>
  <si>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</si>
  <si>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</si>
  <si>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</si>
  <si>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</si>
  <si>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</si>
  <si>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</si>
  <si>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</si>
  <si>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</si>
  <si>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</si>
  <si>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</si>
  <si>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</si>
  <si>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</si>
  <si>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</si>
  <si>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</si>
  <si>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</si>
  <si>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</si>
  <si>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</si>
  <si>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</si>
  <si>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</si>
  <si>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</si>
  <si>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</si>
  <si>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</si>
  <si>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</si>
  <si>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</si>
  <si>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</si>
  <si>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</si>
  <si>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</si>
  <si>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</si>
  <si>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</si>
  <si>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</si>
  <si>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</si>
  <si>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</si>
  <si>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</si>
  <si>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</si>
  <si>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</si>
  <si>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</si>
  <si>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</si>
  <si>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</si>
  <si>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</si>
  <si>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</si>
  <si>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</si>
  <si>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</si>
  <si>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</si>
  <si>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</si>
  <si>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</si>
  <si>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</si>
  <si>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</si>
  <si>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</si>
  <si>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</si>
  <si>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</si>
  <si>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</si>
  <si>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</si>
  <si>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</si>
  <si>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</si>
  <si>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</si>
  <si>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</si>
  <si>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</si>
  <si>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</si>
  <si>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</si>
  <si>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</si>
  <si>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</si>
  <si>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</si>
  <si>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</si>
  <si>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</si>
  <si>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</si>
  <si>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</si>
  <si>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</si>
  <si>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</si>
  <si>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</si>
  <si>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</si>
  <si>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</si>
  <si>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</si>
  <si>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</si>
  <si>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</si>
  <si>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</si>
  <si>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</si>
  <si>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</si>
  <si>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</si>
  <si>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</si>
  <si>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</si>
  <si>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</si>
  <si>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</si>
  <si>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</si>
  <si>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</si>
  <si>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</si>
  <si>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</si>
  <si>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</si>
  <si>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</si>
  <si>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</si>
  <si>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</si>
  <si>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</si>
  <si>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</si>
  <si>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</si>
  <si>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</si>
  <si>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</si>
  <si>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</si>
  <si>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</si>
  <si>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</si>
  <si>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</si>
  <si>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</si>
  <si>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</si>
  <si>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</si>
  <si>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</si>
  <si>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</si>
  <si>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</si>
  <si>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</si>
  <si>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</si>
  <si>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</si>
  <si>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</si>
  <si>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</si>
  <si>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</si>
  <si>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</si>
  <si>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</si>
  <si>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</si>
  <si>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</si>
  <si>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</si>
  <si>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</si>
  <si>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</si>
  <si>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</si>
  <si>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</si>
  <si>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</si>
  <si>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</si>
  <si>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</si>
  <si>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</si>
  <si>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</si>
  <si>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</si>
  <si>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</si>
  <si>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</si>
  <si>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</si>
  <si>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</si>
  <si>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</si>
  <si>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</si>
  <si>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</si>
  <si>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</si>
  <si>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</si>
  <si>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</si>
  <si>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</si>
  <si>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</si>
  <si>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</si>
  <si>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</si>
  <si>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</si>
  <si>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</si>
  <si>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</si>
  <si>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</si>
  <si>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</si>
  <si>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</si>
  <si>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</si>
  <si>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</si>
  <si>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</si>
  <si>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</si>
  <si>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</si>
  <si>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</si>
  <si>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</si>
  <si>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</si>
  <si>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</si>
  <si>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</si>
  <si>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</si>
  <si>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</si>
  <si>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</si>
  <si>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</si>
  <si>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</si>
  <si>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</si>
  <si>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</si>
  <si>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</si>
  <si>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</si>
  <si>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</si>
  <si>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</si>
  <si>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</si>
  <si>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</si>
  <si>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</si>
  <si>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</si>
  <si>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</si>
  <si>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</si>
  <si>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</si>
  <si>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</si>
  <si>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</si>
  <si>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</si>
  <si>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</si>
  <si>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</si>
  <si>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</si>
  <si>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</si>
  <si>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</si>
  <si>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</si>
  <si>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</si>
  <si>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</si>
  <si>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</si>
  <si>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</si>
  <si>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</si>
  <si>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</si>
  <si>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</si>
  <si>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</si>
  <si>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</si>
  <si>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</si>
  <si>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</si>
  <si>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</si>
  <si>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</si>
  <si>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</si>
  <si>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</si>
  <si>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</si>
  <si>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</si>
  <si>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</si>
  <si>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</si>
  <si>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</si>
  <si>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</si>
  <si>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</si>
  <si>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</si>
  <si>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</si>
  <si>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</si>
  <si>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</si>
  <si>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</si>
  <si>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</si>
  <si>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</si>
  <si>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</si>
  <si>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</si>
  <si>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</si>
  <si>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</si>
  <si>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</si>
  <si>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</si>
  <si>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</si>
  <si>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</si>
  <si>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</si>
  <si>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</si>
  <si>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</si>
  <si>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</si>
  <si>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</si>
  <si>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</si>
  <si>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</si>
  <si>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</si>
  <si>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</si>
  <si>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</si>
  <si>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</si>
  <si>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</si>
  <si>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</si>
  <si>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</si>
  <si>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</si>
  <si>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</si>
  <si>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</si>
  <si>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</si>
  <si>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</si>
  <si>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</si>
  <si>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</si>
  <si>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</si>
  <si>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</si>
  <si>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</si>
  <si>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</si>
  <si>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</si>
  <si>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</si>
  <si>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</si>
  <si>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</si>
  <si>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</si>
  <si>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</si>
  <si>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</si>
  <si>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</si>
  <si>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</si>
  <si>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</si>
  <si>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</si>
  <si>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</si>
  <si>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</si>
  <si>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</si>
  <si>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</si>
  <si>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</si>
  <si>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</si>
  <si>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</si>
  <si>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</si>
  <si>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</si>
  <si>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</si>
  <si>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</si>
  <si>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</si>
  <si>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</si>
  <si>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</si>
  <si>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</si>
  <si>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</si>
  <si>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</si>
  <si>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</si>
  <si>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</si>
  <si>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</si>
  <si>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</si>
  <si>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</si>
  <si>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</si>
  <si>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</si>
  <si>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</si>
  <si>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</si>
  <si>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</si>
  <si>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</si>
  <si>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</si>
  <si>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</si>
  <si>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</si>
  <si>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</si>
  <si>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</si>
  <si>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</si>
  <si>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</si>
  <si>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</si>
  <si>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</si>
  <si>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</si>
  <si>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</si>
  <si>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</si>
  <si>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</si>
  <si>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</si>
  <si>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</si>
  <si>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</si>
  <si>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</si>
  <si>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</si>
  <si>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</si>
  <si>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</si>
  <si>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</si>
  <si>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</si>
  <si>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</si>
  <si>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</si>
  <si>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</si>
  <si>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</si>
  <si>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</si>
  <si>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</si>
  <si>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</si>
  <si>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</si>
  <si>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</si>
  <si>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</si>
  <si>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</si>
  <si>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</si>
  <si>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</si>
  <si>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</si>
  <si>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</si>
  <si>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</si>
  <si>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</si>
  <si>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</si>
  <si>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</si>
  <si>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</si>
  <si>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</si>
  <si>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</si>
  <si>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</si>
  <si>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</si>
  <si>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</si>
  <si>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</si>
  <si>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</si>
  <si>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</si>
  <si>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</si>
  <si>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</si>
  <si>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</si>
  <si>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</si>
  <si>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</si>
  <si>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</si>
  <si>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</si>
  <si>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</si>
  <si>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</si>
  <si>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</si>
  <si>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</si>
  <si>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</si>
  <si>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</si>
  <si>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</si>
  <si>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</si>
  <si>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</si>
  <si>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</si>
  <si>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</si>
  <si>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</si>
  <si>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</si>
  <si>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</si>
  <si>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</si>
  <si>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</si>
  <si>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</si>
  <si>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</si>
  <si>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</si>
  <si>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</si>
  <si>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</si>
  <si>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</si>
  <si>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</si>
  <si>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</si>
  <si>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</si>
  <si>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</si>
  <si>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</si>
  <si>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</si>
  <si>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</si>
  <si>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</si>
  <si>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</si>
  <si>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</si>
  <si>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</si>
  <si>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</si>
  <si>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</si>
  <si>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</si>
  <si>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</si>
  <si>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</si>
  <si>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</si>
  <si>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</si>
  <si>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</si>
  <si>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</si>
  <si>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</si>
  <si>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</si>
  <si>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</si>
  <si>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</si>
  <si>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</si>
  <si>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</si>
  <si>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</si>
  <si>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</si>
  <si>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</si>
  <si>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</si>
  <si>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</si>
  <si>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</si>
  <si>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</si>
  <si>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</si>
  <si>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</si>
  <si>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</si>
  <si>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</si>
  <si>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</si>
  <si>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</si>
  <si>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</si>
  <si>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</si>
  <si>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</si>
  <si>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</si>
  <si>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</si>
  <si>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</si>
  <si>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</si>
  <si>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</si>
  <si>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</si>
  <si>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</si>
  <si>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</si>
  <si>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</si>
  <si>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</si>
  <si>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</si>
  <si>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</si>
  <si>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</si>
  <si>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</si>
  <si>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</si>
  <si>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</si>
  <si>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</si>
  <si>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</si>
  <si>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</si>
  <si>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</si>
  <si>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</si>
  <si>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</si>
  <si>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</si>
  <si>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</si>
  <si>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</si>
  <si>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</si>
  <si>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</si>
  <si>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</si>
  <si>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</si>
  <si>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</si>
  <si>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</si>
  <si>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</si>
  <si>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</si>
  <si>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</si>
  <si>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</si>
  <si>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</si>
  <si>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</si>
  <si>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</si>
  <si>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</si>
  <si>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</si>
  <si>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</si>
  <si>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</si>
  <si>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</si>
  <si>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</si>
  <si>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</si>
  <si>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</si>
  <si>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</si>
  <si>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</si>
  <si>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</si>
  <si>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</si>
  <si>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</si>
  <si>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</si>
  <si>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</si>
  <si>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</si>
  <si>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</si>
  <si>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</si>
  <si>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</si>
  <si>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</si>
  <si>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</si>
  <si>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</si>
  <si>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</si>
  <si>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</si>
  <si>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</si>
  <si>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</si>
  <si>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</si>
  <si>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</si>
  <si>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</si>
  <si>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</si>
  <si>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</si>
  <si>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</si>
  <si>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</si>
  <si>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</si>
  <si>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</si>
  <si>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</si>
  <si>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</si>
  <si>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</si>
  <si>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</si>
  <si>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</si>
  <si>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</si>
  <si>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</si>
  <si>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</si>
  <si>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</si>
  <si>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</si>
  <si>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</si>
  <si>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</si>
  <si>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</si>
  <si>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</si>
  <si>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</si>
  <si>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</si>
  <si>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</si>
  <si>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</si>
  <si>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</si>
  <si>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</si>
  <si>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</si>
  <si>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</si>
  <si>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</si>
  <si>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</si>
  <si>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</si>
  <si>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</si>
  <si>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</si>
  <si>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</si>
  <si>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</si>
  <si>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</si>
  <si>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</si>
  <si>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</si>
  <si>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</si>
  <si>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</si>
  <si>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</si>
  <si>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</si>
  <si>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</si>
  <si>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</si>
  <si>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</si>
  <si>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</si>
  <si>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</si>
  <si>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</si>
  <si>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</si>
  <si>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</si>
  <si>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</si>
  <si>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</si>
  <si>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</si>
  <si>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</si>
  <si>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</si>
  <si>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</si>
  <si>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</si>
  <si>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</si>
  <si>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</si>
  <si>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</si>
  <si>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</si>
  <si>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</si>
  <si>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</si>
  <si>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</si>
  <si>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</si>
  <si>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</si>
  <si>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</si>
  <si>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</si>
  <si>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</si>
  <si>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</si>
  <si>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</si>
  <si>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</si>
  <si>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</si>
  <si>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</si>
  <si>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</si>
  <si>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</si>
  <si>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</si>
  <si>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</si>
  <si>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</si>
  <si>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</si>
  <si>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</si>
  <si>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</si>
  <si>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</si>
  <si>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</si>
  <si>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</si>
  <si>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</si>
  <si>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</si>
  <si>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</si>
  <si>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</si>
  <si>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</si>
  <si>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</si>
  <si>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</si>
  <si>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</si>
  <si>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</si>
  <si>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</si>
  <si>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</si>
  <si>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</si>
  <si>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</si>
  <si>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</si>
  <si>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</si>
  <si>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</si>
  <si>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</si>
  <si>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</si>
  <si>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</si>
  <si>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</si>
  <si>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</si>
  <si>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</si>
  <si>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</si>
  <si>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</si>
  <si>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</si>
  <si>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</si>
  <si>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</si>
  <si>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</si>
  <si>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</si>
  <si>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</si>
  <si>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</si>
  <si>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</si>
  <si>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</si>
  <si>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</si>
  <si>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</si>
  <si>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</si>
  <si>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</si>
  <si>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</si>
  <si>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</si>
  <si>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</si>
  <si>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</si>
  <si>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</si>
  <si>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</si>
  <si>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</si>
  <si>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</si>
  <si>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</si>
  <si>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</si>
  <si>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</si>
  <si>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</si>
  <si>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</si>
  <si>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</si>
  <si>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</si>
  <si>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</si>
  <si>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</si>
  <si>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</si>
  <si>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</si>
  <si>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</si>
  <si>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</si>
  <si>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</si>
  <si>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</si>
  <si>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</si>
  <si>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</si>
  <si>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</si>
  <si>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</si>
  <si>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</si>
  <si>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</si>
  <si>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</si>
  <si>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</si>
  <si>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</si>
  <si>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</si>
  <si>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</si>
  <si>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</si>
  <si>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</si>
  <si>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</si>
  <si>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</si>
  <si>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</si>
  <si>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</si>
  <si>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</si>
  <si>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</si>
  <si>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</si>
  <si>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</si>
  <si>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</si>
  <si>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</si>
  <si>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</si>
  <si>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</si>
  <si>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</si>
  <si>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</si>
  <si>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</si>
  <si>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</si>
  <si>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</si>
  <si>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</si>
  <si>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</si>
  <si>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</si>
  <si>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</si>
  <si>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</si>
  <si>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</si>
  <si>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</si>
  <si>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</si>
  <si>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</si>
  <si>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</si>
  <si>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</si>
  <si>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</si>
  <si>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</si>
  <si>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</si>
  <si>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</si>
  <si>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</si>
  <si>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</si>
  <si>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</si>
  <si>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</si>
  <si>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</si>
  <si>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</si>
  <si>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</si>
  <si>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</si>
  <si>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</si>
  <si>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</si>
  <si>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</si>
  <si>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</si>
  <si>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</si>
  <si>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</si>
  <si>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</si>
  <si>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</si>
  <si>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</si>
  <si>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</si>
  <si>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</si>
  <si>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</si>
  <si>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</si>
  <si>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</si>
  <si>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</si>
  <si>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</si>
  <si>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</si>
  <si>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</si>
  <si>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</si>
  <si>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</si>
  <si>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</si>
  <si>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</si>
  <si>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</si>
  <si>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</si>
  <si>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</si>
  <si>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</si>
  <si>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</si>
  <si>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</si>
  <si>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</si>
  <si>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</si>
  <si>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</si>
  <si>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</si>
  <si>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</si>
  <si>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</si>
  <si>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</si>
  <si>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</si>
  <si>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</si>
  <si>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</si>
  <si>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</si>
  <si>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</si>
  <si>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</si>
  <si>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</si>
  <si>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</si>
  <si>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</si>
  <si>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</si>
  <si>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</si>
  <si>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</si>
  <si>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</si>
  <si>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</si>
  <si>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</si>
  <si>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</si>
  <si>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</si>
  <si>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</si>
  <si>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</si>
  <si>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</si>
  <si>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</si>
  <si>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</si>
  <si>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</si>
  <si>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</si>
  <si>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</si>
  <si>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</si>
  <si>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</si>
  <si>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</si>
  <si>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</si>
  <si>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</si>
  <si>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</si>
  <si>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</si>
  <si>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</si>
  <si>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</si>
  <si>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</si>
  <si>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</si>
  <si>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</si>
  <si>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</si>
  <si>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</si>
  <si>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</si>
  <si>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</si>
  <si>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</si>
  <si>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</si>
  <si>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</si>
  <si>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</si>
  <si>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</si>
  <si>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</si>
  <si>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</si>
  <si>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</si>
  <si>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</si>
  <si>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</si>
  <si>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</si>
  <si>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</si>
  <si>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</si>
  <si>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</si>
  <si>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</si>
  <si>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</si>
  <si>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</si>
  <si>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</si>
  <si>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</si>
  <si>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</si>
  <si>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</si>
  <si>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</si>
  <si>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</si>
  <si>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</si>
  <si>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</si>
  <si>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</si>
  <si>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</si>
  <si>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</si>
  <si>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</si>
  <si>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</si>
  <si>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</si>
  <si>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</si>
  <si>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</si>
  <si>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</si>
  <si>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</si>
  <si>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</si>
  <si>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</si>
  <si>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</si>
  <si>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</si>
  <si>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</si>
  <si>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</si>
  <si>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</si>
  <si>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</si>
  <si>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</si>
  <si>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</si>
  <si>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</si>
  <si>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</si>
  <si>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</si>
  <si>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</si>
  <si>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</si>
  <si>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</si>
  <si>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</si>
  <si>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</si>
  <si>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</si>
  <si>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</si>
  <si>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</si>
  <si>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</si>
  <si>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</si>
  <si>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</si>
  <si>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</si>
  <si>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</si>
  <si>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</si>
  <si>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</si>
  <si>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</si>
  <si>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</si>
  <si>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</si>
  <si>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</si>
  <si>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</si>
  <si>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</si>
  <si>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</si>
  <si>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</si>
  <si>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</si>
  <si>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</si>
  <si>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</si>
  <si>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</si>
  <si>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</si>
  <si>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</si>
  <si>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</si>
  <si>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</si>
  <si>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</si>
  <si>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</si>
  <si>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</si>
  <si>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</si>
  <si>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</si>
  <si>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</si>
  <si>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</si>
  <si>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</si>
  <si>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</si>
  <si>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</si>
  <si>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</si>
  <si>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</si>
  <si>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</si>
  <si>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</si>
  <si>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</si>
  <si>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</si>
  <si>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</si>
  <si>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</si>
  <si>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</si>
  <si>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</si>
  <si>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</si>
  <si>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</si>
  <si>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</si>
  <si>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</si>
  <si>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</si>
  <si>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</si>
  <si>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</si>
  <si>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</si>
  <si>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</si>
  <si>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</si>
  <si>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</si>
  <si>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</si>
  <si>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</si>
  <si>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</si>
  <si>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</si>
  <si>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</si>
  <si>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</si>
  <si>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</si>
  <si>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</si>
  <si>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</si>
  <si>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</si>
  <si>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</si>
  <si>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</si>
  <si>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</si>
  <si>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</si>
  <si>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</si>
  <si>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</si>
  <si>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</si>
  <si>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</si>
  <si>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</si>
  <si>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</si>
  <si>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</si>
  <si>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</si>
  <si>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</si>
  <si>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</si>
  <si>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</si>
  <si>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</si>
  <si>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</si>
  <si>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</si>
  <si>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</si>
  <si>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</si>
  <si>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</si>
  <si>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</si>
  <si>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</si>
  <si>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</si>
  <si>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</si>
  <si>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</si>
  <si>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</si>
  <si>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</si>
  <si>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</si>
  <si>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</si>
  <si>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</si>
  <si>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</si>
  <si>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</si>
  <si>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</si>
  <si>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</si>
  <si>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</si>
  <si>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</si>
  <si>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</si>
  <si>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</si>
  <si>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</si>
  <si>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</si>
  <si>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</si>
  <si>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</si>
  <si>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</si>
  <si>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</si>
  <si>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</si>
  <si>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</si>
  <si>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</si>
  <si>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</si>
  <si>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</si>
  <si>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</si>
  <si>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</si>
  <si>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</si>
  <si>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</si>
  <si>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</si>
  <si>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</si>
  <si>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</si>
  <si>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</si>
  <si>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</si>
  <si>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</si>
  <si>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</si>
  <si>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</si>
  <si>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</si>
  <si>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</si>
  <si>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</si>
  <si>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</si>
  <si>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</si>
  <si>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</si>
  <si>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</si>
  <si>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</si>
  <si>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</si>
  <si>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</si>
  <si>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</si>
  <si>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</si>
  <si>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</si>
  <si>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</si>
  <si>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</si>
  <si>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</si>
  <si>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</si>
  <si>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</si>
  <si>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</si>
  <si>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</si>
  <si>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</si>
  <si>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</si>
  <si>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</si>
  <si>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</si>
  <si>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</si>
  <si>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</si>
  <si>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</si>
  <si>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</si>
  <si>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</si>
  <si>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</si>
  <si>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</si>
  <si>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</si>
  <si>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</si>
  <si>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</si>
  <si>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</si>
  <si>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</si>
  <si>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</si>
  <si>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</si>
  <si>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</si>
  <si>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</si>
  <si>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</si>
  <si>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</si>
  <si>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</si>
  <si>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</si>
  <si>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</si>
  <si>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</si>
  <si>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</si>
  <si>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</si>
  <si>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</si>
  <si>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</si>
  <si>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</si>
  <si>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</si>
  <si>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</si>
  <si>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</si>
  <si>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</si>
  <si>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</si>
  <si>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</si>
  <si>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</si>
  <si>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</si>
  <si>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</si>
  <si>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</si>
  <si>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</si>
  <si>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</si>
  <si>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</si>
  <si>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</si>
  <si>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</si>
  <si>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</si>
  <si>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</si>
  <si>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</si>
  <si>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</si>
  <si>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</si>
  <si>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</si>
  <si>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</si>
  <si>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</si>
  <si>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</si>
  <si>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</si>
  <si>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</si>
  <si>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</si>
  <si>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</si>
  <si>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</si>
  <si>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</si>
  <si>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</si>
  <si>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</si>
  <si>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</si>
  <si>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</si>
  <si>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</si>
  <si>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</si>
  <si>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</si>
  <si>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</si>
  <si>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</si>
  <si>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</si>
  <si>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</si>
  <si>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</si>
  <si>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</si>
  <si>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</si>
  <si>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</si>
  <si>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</si>
  <si>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</si>
  <si>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</si>
  <si>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</si>
  <si>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</si>
  <si>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</si>
  <si>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</si>
  <si>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</si>
  <si>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</si>
  <si>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</si>
  <si>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</si>
  <si>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</si>
  <si>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</si>
  <si>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</si>
  <si>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</si>
  <si>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</si>
  <si>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</si>
  <si>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</si>
  <si>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</si>
  <si>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</si>
  <si>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</si>
  <si>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</si>
  <si>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</si>
  <si>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</si>
  <si>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</si>
  <si>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</si>
  <si>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</si>
  <si>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</si>
  <si>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</si>
  <si>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</si>
  <si>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</si>
  <si>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</si>
  <si>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</si>
  <si>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</si>
  <si>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</si>
  <si>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</si>
  <si>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</si>
  <si>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</si>
  <si>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</si>
  <si>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</si>
  <si>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</si>
  <si>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</si>
  <si>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</si>
  <si>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</si>
  <si>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</si>
  <si>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</si>
  <si>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</si>
  <si>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</si>
  <si>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</si>
  <si>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</si>
  <si>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</si>
  <si>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</si>
  <si>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</si>
  <si>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</si>
  <si>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</si>
  <si>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</si>
  <si>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</si>
  <si>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</si>
  <si>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</si>
  <si>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</si>
  <si>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</si>
  <si>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</si>
  <si>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</si>
  <si>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</si>
  <si>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</si>
  <si>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</si>
  <si>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</si>
  <si>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</si>
  <si>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</si>
  <si>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</si>
  <si>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</si>
  <si>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</si>
  <si>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</si>
  <si>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</si>
  <si>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</si>
  <si>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</si>
  <si>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</si>
  <si>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</si>
  <si>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</si>
  <si>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</si>
  <si>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</si>
  <si>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</si>
  <si>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</si>
  <si>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</si>
  <si>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</si>
  <si>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</si>
  <si>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</si>
  <si>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</si>
  <si>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</si>
  <si>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</si>
  <si>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</si>
  <si>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</si>
  <si>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</si>
  <si>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</si>
  <si>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</si>
  <si>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</si>
  <si>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</si>
  <si>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</si>
  <si>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</si>
  <si>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</si>
  <si>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</si>
  <si>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</si>
  <si>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</si>
  <si>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</si>
  <si>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</si>
  <si>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</si>
  <si>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</si>
  <si>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</si>
  <si>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</si>
  <si>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</si>
  <si>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</si>
  <si>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</si>
  <si>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</si>
  <si>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</si>
  <si>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</si>
  <si>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</si>
  <si>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</si>
  <si>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</si>
  <si>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</si>
  <si>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</si>
  <si>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</si>
  <si>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</si>
  <si>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</si>
  <si>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</si>
  <si>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</si>
  <si>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</si>
  <si>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</si>
  <si>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</si>
  <si>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</si>
  <si>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</si>
  <si>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</si>
  <si>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</si>
  <si>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</si>
  <si>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</si>
  <si>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</si>
  <si>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</si>
  <si>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</si>
  <si>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</si>
  <si>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</si>
  <si>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</si>
  <si>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</si>
  <si>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</si>
  <si>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</si>
  <si>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</si>
  <si>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</si>
  <si>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</si>
  <si>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</si>
  <si>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</si>
  <si>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</si>
  <si>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</si>
  <si>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</si>
  <si>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</si>
  <si>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</si>
  <si>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</si>
  <si>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</si>
  <si>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</si>
  <si>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</si>
  <si>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</si>
  <si>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</si>
  <si>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</si>
  <si>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</si>
  <si>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</si>
  <si>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</si>
  <si>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</si>
  <si>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</si>
  <si>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</si>
  <si>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</si>
  <si>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</si>
  <si>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</si>
  <si>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</si>
  <si>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</si>
  <si>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</si>
  <si>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</si>
  <si>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</si>
  <si>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</si>
  <si>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</si>
  <si>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</si>
  <si>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</si>
  <si>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</si>
  <si>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</si>
  <si>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</si>
  <si>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</si>
  <si>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</si>
  <si>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</si>
  <si>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</si>
  <si>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</si>
  <si>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</si>
  <si>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</si>
  <si>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</si>
  <si>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</si>
  <si>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</si>
  <si>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</si>
  <si>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</si>
  <si>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</si>
  <si>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</si>
  <si>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</si>
  <si>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</si>
  <si>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</si>
  <si>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</si>
  <si>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</si>
  <si>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</si>
  <si>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</si>
  <si>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</si>
  <si>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</si>
  <si>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</si>
  <si>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</si>
  <si>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</si>
  <si>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</si>
  <si>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</si>
  <si>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</si>
  <si>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</si>
  <si>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</si>
  <si>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</si>
  <si>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</si>
  <si>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</si>
  <si>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</si>
  <si>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</si>
  <si>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</si>
  <si>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</si>
  <si>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</si>
  <si>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</si>
  <si>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</si>
  <si>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</si>
  <si>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</si>
  <si>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</si>
  <si>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</si>
  <si>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</si>
  <si>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</si>
  <si>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</si>
  <si>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</si>
  <si>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</si>
  <si>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</si>
  <si>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</si>
  <si>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</si>
  <si>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</si>
  <si>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</si>
  <si>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</si>
  <si>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</si>
  <si>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</si>
  <si>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</si>
  <si>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</si>
  <si>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</si>
  <si>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</si>
  <si>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</si>
  <si>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</si>
  <si>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</si>
  <si>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</si>
  <si>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</si>
  <si>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</si>
  <si>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</si>
  <si>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</si>
  <si>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</si>
  <si>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</si>
  <si>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</si>
  <si>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</si>
  <si>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</si>
  <si>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</si>
  <si>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</si>
  <si>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</si>
  <si>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</si>
  <si>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</si>
  <si>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</si>
  <si>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</si>
  <si>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</si>
  <si>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</si>
  <si>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</si>
  <si>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</si>
  <si>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</si>
  <si>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</si>
  <si>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</si>
  <si>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</si>
  <si>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</si>
  <si>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</si>
  <si>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</si>
  <si>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</si>
  <si>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</si>
  <si>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</si>
  <si>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</si>
  <si>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</si>
  <si>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</si>
  <si>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</si>
  <si>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</si>
  <si>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</si>
  <si>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</si>
  <si>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</si>
  <si>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</si>
  <si>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</si>
  <si>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</si>
  <si>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</si>
  <si>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</si>
  <si>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</si>
  <si>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</si>
  <si>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</si>
  <si>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</si>
  <si>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</si>
  <si>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</si>
  <si>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</si>
  <si>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</si>
  <si>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</si>
  <si>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</si>
  <si>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</si>
  <si>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</si>
  <si>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</si>
  <si>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</si>
  <si>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</si>
  <si>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</si>
  <si>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</si>
  <si>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</si>
  <si>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</si>
  <si>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</si>
  <si>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</si>
  <si>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</si>
  <si>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</si>
  <si>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</si>
  <si>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</si>
  <si>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</si>
  <si>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</si>
  <si>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</si>
  <si>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</si>
  <si>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</si>
  <si>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</si>
  <si>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</si>
  <si>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</si>
  <si>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</si>
  <si>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</si>
  <si>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</si>
  <si>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</si>
  <si>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</si>
  <si>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</si>
  <si>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</si>
  <si>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</si>
  <si>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</si>
  <si>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</si>
  <si>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</si>
  <si>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</si>
  <si>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</si>
  <si>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</si>
  <si>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</si>
  <si>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</si>
  <si>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</si>
  <si>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</si>
  <si>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</si>
  <si>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</si>
  <si>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</si>
  <si>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</si>
  <si>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</si>
  <si>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</si>
  <si>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</si>
  <si>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</si>
  <si>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</si>
  <si>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</si>
  <si>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</si>
  <si>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</si>
  <si>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</si>
  <si>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</si>
  <si>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</si>
  <si>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</si>
  <si>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</si>
  <si>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</si>
  <si>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</si>
  <si>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</si>
  <si>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</si>
  <si>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</si>
  <si>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</si>
  <si>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</si>
  <si>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</si>
  <si>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</si>
  <si>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</si>
  <si>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</si>
  <si>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</si>
  <si>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</si>
  <si>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</si>
  <si>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</si>
  <si>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</si>
  <si>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</si>
  <si>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</si>
  <si>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</si>
  <si>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</si>
  <si>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</si>
  <si>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</si>
  <si>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</si>
  <si>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</si>
  <si>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</si>
  <si>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</si>
  <si>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</si>
  <si>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</si>
  <si>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</si>
  <si>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</si>
  <si>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</si>
  <si>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</si>
  <si>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</si>
  <si>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</si>
  <si>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</si>
  <si>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</si>
  <si>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</si>
  <si>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</si>
  <si>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</si>
  <si>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</si>
  <si>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</si>
  <si>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</si>
  <si>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</si>
  <si>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</si>
  <si>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</si>
  <si>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</si>
  <si>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</si>
  <si>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</si>
  <si>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</si>
  <si>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</si>
  <si>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</si>
  <si>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</si>
  <si>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</si>
  <si>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</si>
  <si>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</si>
  <si>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</si>
  <si>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</si>
  <si>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</si>
  <si>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</si>
  <si>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</si>
  <si>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</si>
  <si>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</si>
  <si>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</si>
  <si>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</si>
  <si>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</si>
  <si>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</si>
  <si>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</si>
  <si>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</si>
  <si>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</si>
  <si>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</si>
  <si>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</si>
  <si>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</si>
  <si>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</si>
  <si>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</si>
  <si>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</si>
  <si>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</si>
  <si>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</si>
  <si>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</si>
  <si>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</si>
  <si>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</si>
  <si>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</si>
  <si>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</si>
  <si>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</si>
  <si>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</si>
  <si>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</si>
  <si>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</si>
  <si>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</si>
  <si>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</si>
  <si>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</si>
  <si>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</si>
  <si>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</si>
  <si>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</si>
  <si>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</si>
  <si>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</si>
  <si>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</si>
  <si>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</si>
  <si>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</si>
  <si>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</si>
  <si>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</si>
  <si>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</si>
  <si>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</si>
  <si>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</si>
  <si>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</si>
  <si>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</si>
  <si>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</si>
  <si>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</si>
  <si>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</si>
  <si>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</si>
  <si>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</si>
  <si>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</si>
  <si>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</si>
  <si>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</si>
  <si>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</si>
  <si>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</si>
  <si>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</si>
  <si>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</si>
  <si>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</si>
  <si>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</si>
  <si>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</si>
  <si>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</si>
  <si>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</si>
  <si>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</si>
  <si>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</si>
  <si>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</si>
  <si>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</si>
  <si>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</si>
  <si>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</si>
  <si>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</si>
  <si>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</si>
  <si>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</si>
  <si>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</si>
  <si>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</si>
  <si>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</si>
  <si>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</si>
  <si>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</si>
  <si>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</si>
  <si>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</si>
  <si>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</si>
  <si>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</si>
  <si>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</si>
  <si>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</si>
  <si>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</si>
  <si>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</si>
  <si>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</si>
  <si>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</si>
  <si>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</si>
  <si>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</si>
  <si>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</si>
  <si>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</si>
  <si>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</si>
  <si>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</si>
  <si>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</si>
  <si>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</si>
  <si>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</si>
  <si>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</si>
  <si>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</si>
  <si>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</si>
  <si>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</si>
  <si>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</si>
  <si>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</si>
  <si>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</si>
  <si>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</si>
  <si>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</si>
  <si>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</si>
  <si>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</si>
  <si>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</si>
  <si>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</si>
  <si>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</si>
  <si>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</si>
  <si>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</si>
  <si>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</si>
  <si>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</si>
  <si>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</si>
  <si>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</si>
  <si>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</si>
  <si>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</si>
  <si>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</si>
  <si>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</si>
  <si>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</si>
  <si>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</si>
  <si>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</si>
  <si>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</si>
  <si>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</si>
  <si>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</si>
  <si>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</si>
  <si>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</si>
  <si>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</si>
  <si>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</si>
  <si>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</si>
  <si>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</si>
  <si>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</si>
  <si>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</si>
  <si>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</si>
  <si>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</si>
  <si>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</si>
  <si>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</si>
  <si>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</si>
  <si>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</si>
  <si>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</si>
  <si>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</si>
  <si>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</si>
  <si>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</si>
  <si>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</si>
  <si>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</si>
  <si>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</si>
  <si>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</si>
  <si>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</si>
  <si>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</si>
  <si>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</si>
  <si>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</si>
  <si>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</si>
  <si>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</si>
  <si>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</si>
  <si>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</si>
  <si>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</si>
  <si>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</si>
  <si>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</si>
  <si>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</si>
  <si>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</si>
  <si>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</si>
  <si>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</si>
  <si>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</si>
  <si>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</si>
  <si>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</si>
  <si>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</si>
  <si>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</si>
  <si>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</si>
  <si>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</si>
  <si>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</si>
  <si>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</si>
  <si>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</si>
  <si>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</si>
  <si>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</si>
  <si>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</si>
  <si>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</si>
  <si>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</si>
  <si>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</si>
  <si>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</si>
  <si>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</si>
  <si>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</si>
  <si>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</si>
  <si>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</si>
  <si>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</si>
  <si>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</si>
  <si>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</si>
  <si>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</si>
  <si>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</si>
  <si>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</si>
  <si>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</si>
  <si>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</si>
  <si>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</si>
  <si>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</si>
  <si>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</si>
  <si>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</si>
  <si>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</si>
  <si>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</si>
  <si>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</si>
  <si>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</si>
  <si>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</si>
  <si>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</si>
  <si>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</si>
  <si>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</si>
  <si>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</si>
  <si>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</si>
  <si>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</si>
  <si>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</si>
  <si>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</si>
  <si>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</si>
  <si>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</si>
  <si>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</si>
  <si>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</si>
  <si>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</si>
  <si>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</si>
  <si>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</si>
  <si>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</si>
  <si>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</si>
  <si>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</si>
  <si>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</si>
  <si>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</si>
  <si>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</si>
  <si>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</si>
  <si>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</si>
  <si>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</si>
  <si>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</si>
  <si>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</si>
  <si>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</si>
  <si>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</si>
  <si>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</si>
  <si>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</si>
  <si>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</si>
  <si>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</si>
  <si>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</si>
  <si>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</si>
  <si>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</si>
  <si>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</si>
  <si>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</si>
  <si>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</si>
  <si>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</si>
  <si>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</si>
  <si>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</si>
  <si>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</si>
  <si>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</si>
  <si>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</si>
  <si>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</si>
  <si>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</si>
  <si>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</si>
  <si>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</si>
  <si>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</si>
  <si>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</si>
  <si>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</si>
  <si>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</si>
  <si>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</si>
  <si>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</si>
  <si>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</si>
  <si>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</si>
  <si>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</si>
  <si>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</si>
  <si>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</si>
  <si>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</si>
  <si>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</si>
  <si>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</si>
  <si>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</si>
  <si>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</si>
  <si>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</si>
  <si>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</si>
  <si>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</si>
  <si>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</si>
  <si>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</si>
  <si>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</si>
  <si>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</si>
  <si>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</si>
  <si>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</si>
  <si>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</si>
  <si>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</si>
  <si>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</si>
  <si>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</si>
  <si>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</si>
  <si>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</si>
  <si>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</si>
  <si>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</si>
  <si>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</si>
  <si>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</si>
  <si>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</si>
  <si>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</si>
  <si>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</si>
  <si>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</si>
  <si>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</si>
  <si>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</si>
  <si>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</si>
  <si>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</si>
  <si>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</si>
  <si>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</si>
  <si>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</si>
  <si>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</si>
  <si>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</si>
  <si>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</si>
  <si>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</si>
  <si>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</si>
  <si>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</si>
  <si>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</si>
  <si>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</si>
  <si>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</si>
  <si>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</si>
  <si>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</si>
  <si>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</si>
  <si>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</si>
  <si>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</si>
  <si>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</si>
  <si>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</si>
  <si>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</si>
  <si>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</si>
  <si>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</si>
  <si>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</si>
  <si>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</si>
  <si>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</si>
  <si>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</si>
  <si>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</si>
  <si>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</si>
  <si>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</si>
  <si>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</si>
  <si>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</si>
  <si>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</si>
  <si>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</si>
  <si>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</si>
  <si>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</si>
  <si>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</si>
  <si>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</si>
  <si>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</si>
  <si>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</si>
  <si>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</si>
  <si>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</si>
  <si>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</si>
  <si>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</si>
  <si>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</si>
  <si>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</si>
  <si>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</si>
  <si>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</si>
  <si>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</si>
  <si>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</si>
  <si>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</si>
  <si>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</si>
  <si>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</si>
  <si>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</si>
  <si>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</si>
  <si>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</si>
  <si>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</si>
  <si>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</si>
  <si>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</si>
  <si>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</si>
  <si>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</si>
  <si>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</si>
  <si>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</si>
  <si>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</si>
  <si>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</si>
  <si>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</si>
  <si>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</si>
  <si>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</si>
  <si>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</si>
  <si>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</si>
  <si>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</si>
  <si>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</si>
  <si>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</si>
  <si>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</si>
  <si>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</si>
  <si>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</si>
  <si>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</si>
  <si>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</si>
  <si>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</si>
  <si>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</si>
  <si>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</si>
  <si>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</si>
  <si>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</si>
  <si>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</si>
  <si>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</si>
  <si>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</si>
  <si>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</si>
  <si>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</si>
  <si>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</si>
  <si>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</si>
  <si>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</si>
  <si>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</si>
  <si>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</si>
  <si>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</si>
  <si>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</si>
  <si>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</si>
  <si>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</si>
  <si>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</si>
  <si>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</si>
  <si>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</si>
  <si>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</si>
  <si>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</si>
  <si>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</si>
  <si>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</si>
  <si>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</si>
  <si>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</si>
  <si>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</si>
  <si>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</si>
  <si>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</si>
  <si>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</si>
  <si>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</si>
  <si>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</si>
  <si>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</si>
  <si>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</si>
  <si>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</si>
  <si>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</si>
  <si>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</si>
  <si>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</si>
  <si>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</si>
  <si>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</si>
  <si>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</si>
  <si>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</si>
  <si>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</si>
  <si>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</si>
  <si>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</si>
  <si>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</si>
  <si>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</si>
  <si>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</si>
  <si>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</si>
  <si>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</si>
  <si>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</si>
  <si>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</si>
  <si>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</si>
  <si>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</si>
  <si>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</si>
  <si>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</si>
  <si>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</si>
  <si>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</si>
  <si>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</si>
  <si>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</si>
  <si>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</si>
  <si>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</si>
  <si>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</si>
  <si>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</si>
  <si>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</si>
  <si>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</si>
  <si>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</si>
  <si>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</si>
  <si>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</si>
  <si>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</si>
  <si>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</si>
  <si>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</si>
  <si>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</si>
  <si>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</si>
  <si>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</si>
  <si>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</si>
  <si>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</si>
  <si>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</si>
  <si>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</si>
  <si>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</si>
  <si>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</si>
  <si>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</si>
  <si>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</si>
  <si>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</si>
  <si>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</si>
  <si>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</si>
  <si>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</si>
  <si>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</si>
  <si>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</si>
  <si>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</si>
  <si>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</si>
  <si>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</si>
  <si>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</si>
  <si>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</si>
  <si>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</si>
  <si>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</si>
  <si>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</si>
  <si>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</si>
  <si>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</si>
  <si>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</si>
  <si>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</si>
  <si>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</si>
  <si>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</si>
  <si>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</si>
  <si>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</si>
  <si>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</si>
  <si>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</si>
  <si>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</si>
  <si>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</si>
  <si>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</si>
  <si>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</si>
  <si>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</si>
  <si>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</si>
  <si>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</si>
  <si>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</si>
  <si>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</si>
  <si>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</si>
  <si>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</si>
  <si>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</si>
  <si>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</si>
  <si>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</si>
  <si>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</si>
  <si>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</si>
  <si>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</si>
  <si>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</si>
  <si>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</si>
  <si>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</si>
  <si>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</si>
  <si>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</si>
  <si>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</si>
  <si>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</si>
  <si>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</si>
  <si>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</si>
  <si>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</si>
  <si>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</si>
  <si>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</si>
  <si>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</si>
  <si>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</si>
  <si>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</si>
  <si>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</si>
  <si>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</si>
  <si>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</si>
  <si>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</si>
  <si>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</si>
  <si>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</si>
  <si>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</si>
  <si>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</si>
  <si>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</si>
  <si>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</si>
  <si>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</si>
  <si>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</si>
  <si>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</si>
  <si>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</si>
  <si>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</si>
  <si>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</si>
  <si>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</si>
  <si>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</si>
  <si>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</si>
  <si>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</si>
  <si>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</si>
  <si>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</si>
  <si>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</si>
  <si>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</si>
  <si>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</si>
  <si>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</si>
  <si>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</si>
  <si>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</si>
  <si>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</si>
  <si>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</si>
  <si>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</si>
  <si>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</si>
  <si>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</si>
  <si>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</si>
  <si>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</si>
  <si>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</si>
  <si>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</si>
  <si>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</si>
  <si>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</si>
  <si>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</si>
  <si>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</si>
  <si>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</si>
  <si>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</si>
  <si>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</si>
  <si>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</si>
  <si>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</si>
  <si>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</si>
  <si>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</si>
  <si>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</si>
  <si>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</si>
  <si>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</si>
  <si>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</si>
  <si>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</si>
  <si>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</si>
  <si>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</si>
  <si>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</si>
  <si>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</si>
  <si>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</si>
  <si>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</si>
  <si>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</si>
  <si>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</si>
  <si>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</si>
  <si>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</si>
  <si>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</si>
  <si>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</si>
  <si>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</si>
  <si>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</si>
  <si>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</si>
  <si>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</si>
  <si>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</si>
  <si>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</si>
  <si>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</si>
  <si>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</si>
  <si>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</si>
  <si>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</si>
  <si>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</si>
  <si>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</si>
  <si>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</si>
  <si>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</si>
  <si>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</si>
  <si>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</si>
  <si>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</si>
  <si>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</si>
  <si>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</si>
  <si>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</si>
  <si>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</si>
  <si>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</si>
  <si>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</si>
  <si>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</si>
  <si>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</si>
  <si>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</si>
  <si>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</si>
  <si>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</si>
  <si>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</si>
  <si>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</si>
  <si>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</si>
  <si>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</si>
  <si>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</si>
  <si>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</si>
  <si>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</si>
  <si>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</si>
  <si>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</si>
  <si>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</si>
  <si>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</si>
  <si>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</si>
  <si>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</si>
  <si>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</si>
  <si>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</si>
  <si>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</si>
  <si>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</si>
  <si>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</si>
  <si>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</si>
  <si>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</si>
  <si>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</si>
  <si>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</si>
  <si>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</si>
  <si>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</si>
  <si>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</si>
  <si>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</si>
  <si>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</si>
  <si>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</si>
  <si>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</si>
  <si>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</si>
  <si>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</si>
  <si>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</si>
  <si>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</si>
  <si>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</si>
  <si>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</si>
  <si>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</si>
  <si>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</si>
  <si>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</si>
  <si>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</si>
  <si>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</si>
  <si>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</si>
  <si>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</si>
  <si>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</si>
  <si>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</si>
  <si>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</si>
  <si>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</si>
  <si>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</si>
  <si>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</si>
  <si>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</si>
  <si>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</si>
  <si>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</si>
  <si>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</si>
  <si>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</si>
  <si>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</si>
  <si>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</si>
  <si>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</si>
  <si>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</si>
  <si>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</si>
  <si>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</si>
  <si>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</si>
  <si>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</si>
  <si>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</si>
  <si>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</si>
  <si>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</si>
  <si>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</si>
  <si>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</si>
  <si>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</si>
  <si>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</si>
  <si>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</si>
  <si>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</si>
  <si>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</si>
  <si>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</si>
  <si>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</si>
  <si>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</si>
  <si>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</si>
  <si>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</si>
  <si>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</si>
  <si>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</si>
  <si>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</si>
  <si>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</si>
  <si>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</si>
  <si>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</si>
  <si>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</si>
  <si>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</si>
  <si>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</si>
  <si>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</si>
  <si>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</si>
  <si>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</si>
  <si>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</si>
  <si>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</si>
  <si>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</si>
  <si>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</si>
  <si>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</si>
  <si>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</si>
  <si>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</si>
  <si>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</si>
  <si>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</si>
  <si>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</si>
  <si>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</si>
  <si>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</si>
  <si>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</si>
  <si>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</si>
  <si>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</si>
  <si>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</si>
  <si>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</si>
  <si>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</si>
  <si>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</si>
  <si>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</si>
  <si>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</si>
  <si>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</si>
  <si>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</si>
  <si>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</si>
  <si>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</si>
  <si>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</si>
  <si>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</si>
  <si>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</si>
  <si>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</si>
  <si>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</si>
  <si>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</si>
  <si>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</si>
  <si>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</si>
  <si>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</si>
  <si>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</si>
  <si>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</si>
  <si>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</si>
  <si>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</si>
  <si>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</si>
  <si>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</si>
  <si>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</si>
  <si>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</si>
  <si>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</si>
  <si>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</si>
  <si>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</si>
  <si>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</si>
  <si>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</si>
  <si>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</si>
  <si>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</si>
  <si>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</si>
  <si>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</si>
  <si>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</si>
  <si>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</si>
  <si>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</si>
  <si>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</si>
  <si>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</si>
  <si>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</si>
  <si>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</si>
  <si>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</si>
  <si>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</si>
  <si>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</si>
  <si>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</si>
  <si>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</si>
  <si>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</si>
  <si>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</si>
  <si>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</si>
  <si>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</si>
  <si>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</si>
  <si>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</si>
  <si>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</si>
  <si>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</si>
  <si>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</si>
  <si>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</si>
  <si>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</si>
  <si>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</si>
  <si>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</si>
  <si>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</si>
  <si>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</si>
  <si>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</si>
  <si>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</si>
  <si>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</si>
  <si>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</si>
  <si>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</si>
  <si>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</si>
  <si>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</si>
  <si>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</si>
  <si>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</si>
  <si>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</si>
  <si>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</si>
  <si>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</si>
  <si>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</si>
  <si>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</si>
  <si>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</si>
  <si>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</si>
  <si>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</si>
  <si>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</si>
  <si>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</si>
  <si>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</si>
  <si>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</si>
  <si>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</si>
  <si>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</si>
  <si>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</si>
  <si>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</si>
  <si>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</si>
  <si>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</si>
  <si>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</si>
  <si>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</si>
  <si>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</si>
  <si>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</si>
  <si>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</si>
  <si>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</si>
  <si>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</si>
  <si>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</si>
  <si>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</si>
  <si>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</si>
  <si>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</si>
  <si>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</si>
  <si>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</si>
  <si>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</si>
  <si>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</si>
  <si>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</si>
  <si>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</si>
  <si>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</si>
  <si>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</si>
  <si>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</si>
  <si>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</si>
  <si>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</si>
  <si>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</si>
  <si>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</si>
  <si>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</si>
  <si>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</si>
  <si>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</si>
  <si>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</si>
  <si>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</si>
  <si>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</si>
  <si>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</si>
  <si>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</si>
  <si>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</si>
  <si>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</si>
  <si>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</si>
  <si>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</si>
  <si>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</si>
  <si>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</si>
  <si>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</si>
  <si>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</si>
  <si>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</si>
  <si>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</si>
  <si>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</si>
  <si>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</si>
  <si>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</si>
  <si>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</si>
  <si>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</si>
  <si>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</si>
  <si>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</si>
  <si>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</si>
  <si>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</si>
  <si>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</si>
  <si>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</si>
  <si>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</si>
  <si>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</si>
  <si>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</si>
  <si>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</si>
  <si>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</si>
  <si>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</si>
  <si>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</si>
  <si>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</si>
  <si>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</si>
  <si>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</si>
  <si>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</si>
  <si>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</si>
  <si>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</si>
  <si>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</si>
  <si>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</si>
  <si>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</si>
  <si>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</si>
  <si>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</si>
  <si>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</si>
  <si>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</si>
  <si>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</si>
  <si>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</si>
  <si>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</si>
  <si>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</si>
  <si>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</si>
  <si>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</si>
  <si>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</si>
  <si>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</si>
  <si>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</si>
  <si>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</si>
  <si>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</si>
  <si>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</si>
  <si>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</si>
  <si>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</si>
  <si>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</si>
  <si>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</si>
  <si>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</si>
  <si>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</si>
  <si>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</si>
  <si>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</si>
  <si>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</si>
  <si>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</si>
  <si>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</si>
  <si>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</si>
  <si>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</si>
  <si>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</si>
  <si>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</si>
  <si>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</si>
  <si>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</si>
  <si>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</si>
  <si>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</si>
  <si>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</si>
  <si>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</si>
  <si>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</si>
  <si>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</si>
  <si>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</si>
  <si>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</si>
  <si>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</si>
  <si>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</si>
  <si>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</si>
  <si>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</si>
  <si>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</si>
  <si>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</si>
  <si>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</si>
  <si>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</si>
  <si>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</si>
  <si>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</si>
  <si>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</si>
  <si>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</si>
  <si>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</si>
  <si>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</si>
  <si>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</si>
  <si>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</si>
  <si>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</si>
  <si>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</si>
  <si>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</si>
  <si>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</si>
  <si>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</si>
  <si>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</si>
  <si>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</si>
  <si>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</si>
  <si>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</si>
  <si>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</si>
  <si>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</si>
  <si>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</si>
  <si>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</si>
  <si>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</si>
  <si>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</si>
  <si>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</si>
  <si>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</si>
  <si>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</si>
  <si>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</si>
  <si>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</si>
  <si>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</si>
  <si>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</si>
  <si>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</si>
  <si>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</si>
  <si>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</si>
  <si>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</si>
  <si>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</si>
  <si>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</si>
  <si>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</si>
  <si>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</si>
  <si>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</si>
  <si>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</si>
  <si>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</si>
  <si>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</si>
  <si>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</si>
  <si>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</si>
  <si>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</si>
  <si>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</si>
  <si>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</si>
  <si>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</si>
  <si>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</si>
  <si>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</si>
  <si>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</si>
  <si>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</si>
  <si>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</si>
  <si>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</si>
  <si>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</si>
  <si>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</si>
  <si>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</si>
  <si>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</si>
  <si>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</si>
  <si>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</si>
  <si>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</si>
  <si>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</si>
  <si>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</si>
  <si>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</si>
  <si>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</si>
  <si>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</si>
  <si>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</si>
  <si>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</si>
  <si>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</si>
  <si>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</si>
  <si>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</si>
  <si>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</si>
  <si>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</si>
  <si>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</si>
  <si>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</si>
  <si>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</si>
  <si>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</si>
  <si>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</si>
  <si>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</si>
  <si>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</si>
  <si>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</si>
  <si>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</si>
  <si>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</si>
  <si>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</si>
  <si>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</si>
  <si>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</si>
  <si>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</si>
  <si>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</si>
  <si>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</si>
  <si>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</si>
  <si>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</si>
  <si>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</si>
  <si>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</si>
  <si>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</si>
  <si>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</si>
  <si>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</si>
  <si>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</si>
  <si>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</si>
  <si>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</si>
  <si>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</si>
  <si>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</si>
  <si>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</si>
  <si>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</si>
  <si>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</si>
  <si>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</si>
  <si>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</si>
  <si>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</si>
  <si>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</si>
  <si>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</si>
  <si>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</si>
  <si>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</si>
  <si>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</si>
  <si>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</si>
  <si>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</si>
  <si>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</si>
  <si>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</si>
  <si>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</si>
  <si>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</si>
  <si>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</si>
  <si>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</si>
  <si>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</si>
  <si>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</si>
  <si>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</si>
  <si>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</si>
  <si>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</si>
  <si>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</si>
  <si>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</si>
  <si>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</si>
  <si>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</si>
  <si>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</si>
  <si>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</si>
  <si>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</si>
  <si>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</si>
  <si>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</si>
  <si>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</si>
  <si>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</si>
  <si>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</si>
  <si>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</si>
  <si>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</si>
  <si>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</si>
  <si>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</si>
  <si>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</si>
  <si>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</si>
  <si>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</si>
  <si>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</si>
  <si>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</si>
  <si>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</si>
  <si>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</si>
  <si>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</si>
  <si>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</si>
  <si>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</si>
  <si>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</si>
  <si>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</si>
  <si>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</si>
  <si>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</si>
  <si>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</si>
  <si>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</si>
  <si>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</si>
  <si>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</si>
  <si>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</si>
  <si>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</si>
  <si>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</si>
  <si>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</si>
  <si>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</si>
  <si>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</si>
  <si>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</si>
  <si>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</si>
  <si>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</si>
  <si>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</si>
  <si>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</si>
  <si>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</si>
  <si>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</si>
  <si>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</si>
  <si>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</si>
  <si>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</si>
  <si>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</si>
  <si>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</si>
  <si>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</si>
  <si>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</si>
  <si>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</si>
  <si>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</si>
  <si>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</si>
  <si>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</si>
  <si>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</si>
  <si>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</si>
  <si>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</si>
  <si>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</si>
  <si>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</si>
  <si>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</si>
  <si>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</si>
  <si>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</si>
  <si>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</si>
  <si>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</si>
  <si>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</si>
  <si>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</si>
  <si>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</si>
  <si>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</si>
  <si>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</si>
  <si>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</si>
  <si>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</si>
  <si>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</si>
  <si>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</si>
  <si>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</si>
  <si>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</si>
  <si>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</si>
  <si>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</si>
  <si>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</si>
  <si>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</si>
  <si>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</si>
  <si>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</si>
  <si>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</si>
  <si>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</si>
  <si>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</si>
  <si>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</si>
  <si>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</si>
  <si>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</si>
  <si>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</si>
  <si>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</si>
  <si>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</si>
  <si>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</si>
  <si>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</si>
  <si>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</si>
  <si>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</si>
  <si>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</si>
  <si>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</si>
  <si>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</si>
  <si>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</si>
  <si>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</si>
  <si>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</si>
  <si>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</si>
  <si>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</si>
  <si>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</si>
  <si>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</si>
  <si>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</si>
  <si>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</si>
  <si>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</si>
  <si>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</si>
  <si>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</si>
  <si>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</si>
  <si>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</si>
  <si>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</si>
  <si>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</si>
  <si>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</si>
  <si>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</si>
  <si>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</si>
  <si>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</si>
  <si>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</si>
  <si>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</si>
  <si>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</si>
  <si>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</si>
  <si>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</si>
  <si>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</si>
  <si>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</si>
  <si>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</si>
  <si>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</si>
  <si>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</si>
  <si>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</si>
  <si>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</si>
  <si>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</si>
  <si>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</si>
  <si>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</si>
  <si>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</si>
  <si>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</si>
  <si>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</si>
  <si>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</si>
  <si>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</si>
  <si>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</si>
  <si>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</si>
  <si>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</si>
  <si>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</si>
  <si>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</si>
  <si>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</si>
  <si>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</si>
  <si>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</si>
  <si>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</si>
  <si>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</si>
  <si>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</si>
  <si>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</si>
  <si>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</si>
  <si>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</si>
  <si>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</si>
  <si>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</si>
  <si>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</si>
  <si>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</si>
  <si>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</si>
  <si>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</si>
  <si>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</si>
  <si>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</si>
  <si>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</si>
  <si>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</si>
  <si>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</si>
  <si>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</si>
  <si>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</si>
  <si>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</si>
  <si>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</si>
  <si>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</si>
  <si>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</si>
  <si>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</si>
  <si>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</si>
  <si>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</si>
  <si>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</si>
  <si>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</si>
  <si>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</si>
  <si>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</si>
  <si>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</si>
  <si>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</si>
  <si>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</si>
  <si>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</si>
  <si>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</si>
  <si>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</si>
  <si>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</si>
  <si>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</si>
  <si>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</si>
  <si>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</si>
  <si>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</si>
  <si>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</si>
  <si>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</si>
  <si>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</si>
  <si>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</si>
  <si>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</si>
  <si>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</si>
  <si>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</si>
  <si>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</si>
  <si>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</si>
  <si>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</si>
  <si>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</si>
  <si>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</si>
  <si>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</si>
  <si>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</si>
  <si>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</si>
  <si>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</si>
  <si>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</si>
  <si>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</si>
  <si>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</si>
  <si>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</si>
  <si>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</si>
  <si>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</si>
  <si>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</si>
  <si>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</si>
  <si>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</si>
  <si>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</si>
  <si>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</si>
  <si>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</si>
  <si>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</si>
  <si>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</si>
  <si>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</si>
  <si>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</si>
  <si>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</si>
  <si>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</si>
  <si>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</si>
  <si>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</si>
  <si>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</si>
  <si>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</si>
  <si>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</si>
  <si>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</si>
  <si>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</si>
  <si>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</si>
  <si>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</si>
  <si>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</si>
  <si>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</si>
  <si>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</si>
  <si>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</si>
  <si>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</si>
  <si>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</si>
  <si>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</si>
  <si>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</si>
  <si>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</si>
  <si>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</si>
  <si>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</si>
  <si>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</si>
  <si>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</si>
  <si>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</si>
  <si>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</si>
  <si>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</si>
  <si>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</si>
  <si>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</si>
  <si>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</si>
  <si>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</si>
  <si>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</si>
  <si>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</si>
  <si>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</si>
  <si>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</si>
  <si>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</si>
  <si>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</si>
  <si>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</si>
  <si>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</si>
  <si>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</si>
  <si>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</si>
  <si>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</si>
  <si>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</si>
  <si>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</si>
  <si>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</si>
  <si>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</si>
  <si>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</si>
  <si>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</si>
  <si>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</si>
  <si>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</si>
  <si>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</si>
  <si>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</si>
  <si>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</si>
  <si>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</si>
  <si>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</si>
  <si>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</si>
  <si>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</si>
  <si>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</si>
  <si>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</si>
  <si>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</si>
  <si>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</si>
  <si>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</si>
  <si>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</si>
  <si>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</si>
  <si>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</si>
  <si>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</si>
  <si>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</si>
  <si>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</si>
  <si>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</si>
  <si>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</si>
  <si>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</si>
  <si>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</si>
  <si>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</si>
  <si>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</si>
  <si>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</si>
  <si>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</si>
  <si>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</si>
  <si>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</si>
  <si>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</si>
  <si>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</si>
  <si>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</si>
  <si>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</si>
  <si>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</si>
  <si>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</si>
  <si>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</si>
  <si>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</si>
  <si>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</si>
  <si>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</si>
  <si>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</si>
  <si>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</si>
  <si>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</si>
  <si>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</si>
  <si>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</si>
  <si>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</si>
  <si>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</si>
  <si>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</si>
  <si>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</si>
  <si>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</si>
  <si>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</si>
  <si>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</si>
  <si>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</si>
  <si>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</si>
  <si>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</si>
  <si>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</si>
  <si>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</si>
  <si>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</si>
  <si>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</si>
  <si>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</si>
  <si>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</si>
  <si>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</si>
  <si>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</si>
  <si>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</si>
  <si>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</si>
  <si>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</si>
  <si>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</si>
  <si>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</si>
  <si>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</si>
  <si>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</si>
  <si>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</si>
  <si>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</si>
  <si>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</si>
  <si>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</si>
  <si>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</si>
  <si>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</si>
  <si>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</si>
  <si>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</si>
  <si>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</si>
  <si>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</si>
  <si>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</si>
  <si>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</si>
  <si>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</si>
  <si>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</si>
  <si>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</si>
  <si>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</si>
  <si>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</si>
  <si>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</si>
  <si>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</si>
  <si>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</si>
  <si>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</si>
  <si>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</si>
  <si>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</si>
  <si>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</si>
  <si>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</si>
  <si>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</si>
  <si>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</si>
  <si>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</si>
  <si>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</si>
  <si>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</si>
  <si>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</si>
  <si>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</si>
  <si>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</si>
  <si>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</si>
  <si>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</si>
  <si>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</si>
  <si>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</si>
  <si>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</si>
  <si>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</si>
  <si>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</si>
  <si>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</si>
  <si>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</si>
  <si>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</si>
  <si>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</si>
  <si>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</si>
  <si>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</si>
  <si>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</si>
  <si>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</si>
  <si>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</si>
  <si>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</si>
  <si>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</si>
  <si>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</si>
  <si>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</si>
  <si>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</si>
  <si>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</si>
  <si>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</si>
  <si>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</si>
  <si>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</si>
  <si>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</si>
  <si>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</si>
  <si>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</si>
  <si>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</si>
  <si>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</si>
  <si>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</si>
  <si>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</si>
  <si>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</si>
  <si>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</si>
  <si>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</si>
  <si>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</si>
  <si>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</si>
  <si>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</si>
  <si>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</si>
  <si>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</si>
  <si>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</si>
  <si>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</si>
  <si>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</si>
  <si>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</si>
  <si>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</si>
  <si>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</si>
  <si>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</si>
  <si>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</si>
  <si>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</si>
  <si>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</si>
  <si>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</si>
  <si>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</si>
  <si>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</si>
  <si>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</si>
  <si>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</si>
  <si>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</si>
  <si>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</si>
  <si>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</si>
  <si>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</si>
  <si>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</si>
  <si>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</si>
  <si>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</si>
  <si>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</si>
  <si>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</si>
  <si>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</si>
  <si>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</si>
  <si>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</si>
  <si>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</si>
  <si>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</si>
  <si>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</si>
  <si>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</si>
  <si>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</si>
  <si>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</si>
  <si>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</si>
  <si>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</si>
  <si>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</si>
  <si>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</si>
  <si>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</si>
  <si>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</si>
  <si>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</si>
  <si>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</si>
  <si>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</si>
  <si>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</si>
  <si>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</si>
  <si>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</si>
  <si>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</si>
  <si>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</si>
  <si>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</si>
  <si>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</si>
  <si>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</si>
  <si>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</si>
  <si>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</si>
  <si>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</si>
  <si>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</si>
  <si>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</si>
  <si>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</si>
  <si>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</si>
  <si>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</si>
  <si>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</si>
  <si>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</si>
  <si>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</si>
  <si>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</si>
  <si>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</si>
  <si>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</si>
  <si>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</si>
  <si>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</si>
  <si>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</si>
  <si>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</si>
  <si>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</si>
  <si>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</si>
  <si>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</si>
  <si>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</si>
  <si>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</si>
  <si>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</si>
  <si>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</si>
  <si>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</si>
  <si>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</si>
  <si>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</si>
  <si>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</si>
  <si>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</si>
  <si>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</si>
  <si>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</si>
  <si>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</si>
  <si>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</si>
  <si>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</si>
  <si>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</si>
  <si>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</si>
  <si>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</si>
  <si>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</si>
  <si>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</si>
  <si>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</si>
  <si>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</si>
  <si>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</si>
  <si>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</si>
  <si>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</si>
  <si>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</si>
  <si>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</si>
  <si>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</si>
  <si>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</si>
  <si>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</si>
  <si>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</si>
  <si>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</si>
  <si>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</si>
  <si>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</si>
  <si>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</si>
  <si>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</si>
  <si>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</si>
  <si>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</si>
  <si>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</si>
  <si>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</si>
  <si>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</si>
  <si>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</si>
  <si>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</si>
  <si>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</si>
  <si>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</si>
  <si>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</si>
  <si>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</si>
  <si>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</si>
  <si>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</si>
  <si>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</si>
  <si>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</si>
  <si>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</si>
  <si>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</si>
  <si>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</si>
  <si>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</si>
  <si>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</si>
  <si>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</si>
  <si>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</si>
  <si>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</si>
  <si>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</si>
  <si>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</si>
  <si>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</si>
  <si>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</si>
  <si>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</si>
  <si>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</si>
  <si>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</si>
  <si>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</si>
  <si>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</si>
  <si>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</si>
  <si>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</si>
  <si>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</si>
  <si>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</si>
  <si>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</si>
  <si>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</si>
  <si>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</si>
  <si>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</si>
  <si>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</si>
  <si>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</si>
  <si>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</si>
  <si>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</si>
  <si>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</si>
  <si>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</si>
  <si>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</si>
  <si>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</si>
  <si>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</si>
  <si>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</si>
  <si>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</si>
  <si>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</si>
  <si>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</si>
  <si>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</si>
  <si>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</si>
  <si>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</si>
  <si>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</si>
  <si>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</si>
  <si>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</si>
  <si>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</si>
  <si>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</si>
  <si>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</si>
  <si>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</si>
  <si>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</si>
  <si>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</si>
  <si>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</si>
  <si>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</si>
  <si>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</si>
  <si>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</si>
  <si>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</si>
  <si>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</si>
  <si>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</si>
  <si>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</si>
  <si>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</si>
  <si>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</si>
  <si>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</si>
  <si>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</si>
  <si>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</si>
  <si>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</si>
  <si>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</si>
  <si>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</si>
  <si>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</si>
  <si>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</si>
  <si>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</si>
  <si>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</si>
  <si>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</si>
  <si>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</si>
  <si>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</si>
  <si>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</si>
  <si>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</si>
  <si>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</si>
  <si>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</si>
  <si>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</si>
  <si>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</si>
  <si>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</si>
  <si>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</si>
  <si>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</si>
  <si>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</si>
  <si>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</si>
  <si>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</si>
  <si>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</si>
  <si>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</si>
  <si>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</si>
  <si>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</si>
  <si>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</si>
  <si>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</si>
  <si>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</si>
  <si>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</si>
  <si>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</si>
  <si>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</si>
  <si>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</si>
  <si>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</si>
  <si>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</si>
  <si>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</si>
  <si>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</si>
  <si>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</si>
  <si>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</si>
  <si>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</si>
  <si>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</si>
  <si>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</si>
  <si>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</si>
  <si>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</si>
  <si>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</si>
  <si>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</si>
  <si>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</si>
  <si>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</si>
  <si>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</si>
  <si>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</si>
  <si>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</si>
  <si>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</si>
  <si>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</si>
  <si>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</si>
  <si>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</si>
  <si>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</si>
  <si>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</si>
  <si>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</si>
  <si>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</si>
  <si>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</si>
  <si>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</si>
  <si>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</si>
  <si>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</si>
  <si>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</si>
  <si>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</si>
  <si>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</si>
  <si>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</si>
  <si>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</si>
  <si>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</si>
  <si>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</si>
  <si>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</si>
  <si>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</si>
  <si>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</si>
  <si>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</si>
  <si>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</si>
  <si>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</si>
  <si>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</si>
  <si>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</si>
  <si>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</si>
  <si>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</si>
  <si>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</si>
  <si>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</si>
  <si>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</si>
  <si>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</si>
  <si>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</si>
  <si>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</si>
  <si>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</si>
  <si>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</si>
  <si>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</si>
  <si>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</si>
  <si>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</si>
  <si>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</si>
  <si>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</si>
  <si>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</si>
  <si>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</si>
  <si>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</si>
  <si>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</si>
  <si>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</si>
  <si>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</si>
  <si>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</si>
  <si>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</si>
  <si>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</si>
  <si>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</si>
  <si>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</si>
  <si>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</si>
  <si>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</si>
  <si>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</si>
  <si>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</si>
  <si>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</si>
  <si>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</si>
  <si>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</si>
  <si>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</si>
  <si>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</si>
  <si>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</si>
  <si>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</si>
  <si>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</si>
  <si>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</si>
  <si>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</si>
  <si>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</si>
  <si>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</si>
  <si>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</si>
  <si>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</si>
  <si>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</si>
  <si>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</si>
  <si>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</si>
  <si>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</si>
  <si>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</si>
  <si>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</si>
  <si>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</si>
  <si>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</si>
  <si>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</si>
  <si>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</si>
  <si>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</si>
  <si>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</si>
  <si>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</si>
  <si>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</si>
  <si>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</si>
  <si>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</si>
  <si>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</si>
  <si>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</si>
  <si>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</si>
  <si>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</si>
  <si>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</si>
  <si>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</si>
  <si>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</si>
  <si>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</si>
  <si>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</si>
  <si>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</si>
  <si>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</si>
  <si>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</si>
  <si>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</si>
  <si>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</si>
  <si>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</si>
  <si>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</si>
  <si>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</si>
  <si>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</si>
  <si>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</si>
  <si>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</si>
  <si>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</si>
  <si>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</si>
  <si>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</si>
  <si>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</si>
  <si>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</si>
  <si>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</si>
  <si>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</si>
  <si>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</si>
  <si>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</si>
  <si>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</si>
  <si>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</si>
  <si>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</si>
  <si>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</si>
  <si>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</si>
  <si>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</si>
  <si>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</si>
  <si>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</si>
  <si>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</si>
  <si>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</si>
  <si>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</si>
  <si>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</si>
  <si>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</si>
  <si>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</si>
  <si>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</si>
  <si>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</si>
  <si>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</si>
  <si>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</si>
  <si>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</si>
  <si>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</si>
  <si>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</si>
  <si>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</si>
  <si>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</si>
  <si>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</si>
  <si>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</si>
  <si>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</si>
  <si>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</si>
  <si>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</si>
  <si>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</si>
  <si>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</si>
  <si>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</si>
  <si>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</si>
  <si>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</si>
  <si>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</si>
  <si>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</si>
  <si>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</si>
  <si>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</si>
  <si>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</si>
  <si>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</si>
  <si>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</si>
  <si>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</si>
  <si>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</si>
  <si>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</si>
  <si>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</si>
  <si>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</si>
  <si>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</si>
  <si>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</si>
  <si>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</si>
  <si>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</si>
  <si>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</si>
  <si>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</si>
  <si>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</si>
  <si>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</si>
  <si>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</si>
  <si>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</si>
  <si>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</si>
  <si>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</si>
  <si>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</si>
  <si>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</si>
  <si>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</si>
  <si>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</si>
  <si>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</si>
  <si>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</si>
  <si>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</si>
  <si>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</si>
  <si>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</si>
  <si>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</si>
  <si>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</si>
  <si>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</si>
  <si>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</si>
  <si>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</si>
  <si>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</si>
  <si>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</si>
  <si>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</si>
  <si>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</si>
  <si>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</si>
  <si>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</si>
  <si>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</si>
  <si>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</si>
  <si>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</si>
  <si>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</si>
  <si>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</si>
  <si>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</si>
  <si>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</si>
  <si>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</si>
  <si>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</si>
  <si>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</si>
  <si>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</si>
  <si>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</si>
  <si>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</si>
  <si>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</si>
  <si>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</si>
  <si>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</si>
  <si>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</si>
  <si>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</si>
  <si>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</si>
  <si>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</si>
  <si>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</si>
  <si>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</si>
  <si>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</si>
  <si>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</si>
  <si>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</si>
  <si>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</si>
  <si>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</si>
  <si>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</si>
  <si>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</si>
  <si>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</si>
  <si>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</si>
  <si>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</si>
  <si>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</si>
  <si>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</si>
  <si>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</si>
  <si>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</si>
  <si>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</si>
  <si>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</si>
  <si>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</si>
  <si>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</si>
  <si>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</si>
  <si>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</si>
  <si>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</si>
  <si>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</si>
  <si>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</si>
  <si>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</si>
  <si>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</si>
  <si>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</si>
  <si>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</si>
  <si>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</si>
  <si>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</si>
  <si>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</si>
  <si>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</si>
  <si>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</si>
  <si>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</si>
  <si>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</si>
  <si>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</si>
  <si>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</si>
  <si>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</si>
  <si>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</si>
  <si>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</si>
  <si>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</si>
  <si>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</si>
  <si>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</si>
  <si>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</si>
  <si>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</si>
  <si>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</si>
  <si>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</si>
  <si>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</si>
  <si>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</si>
  <si>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</si>
  <si>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</si>
  <si>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</si>
  <si>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</si>
  <si>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</si>
  <si>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</si>
  <si>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</si>
  <si>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</si>
  <si>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</si>
  <si>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</si>
  <si>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</si>
  <si>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</si>
  <si>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</si>
  <si>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</si>
  <si>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</si>
  <si>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</si>
  <si>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</si>
  <si>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</si>
  <si>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</si>
  <si>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</si>
  <si>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</si>
  <si>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</si>
  <si>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</si>
  <si>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</si>
  <si>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</si>
  <si>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</si>
  <si>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</si>
  <si>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</si>
  <si>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</si>
  <si>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</si>
  <si>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</si>
  <si>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</si>
  <si>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</si>
  <si>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</si>
  <si>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</si>
  <si>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</si>
  <si>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</si>
  <si>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</si>
  <si>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</si>
  <si>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</si>
  <si>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</si>
  <si>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</si>
  <si>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</si>
  <si>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</si>
  <si>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</si>
  <si>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</si>
  <si>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</si>
  <si>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</si>
  <si>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</si>
  <si>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</si>
  <si>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</si>
  <si>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</si>
  <si>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</si>
  <si>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</si>
  <si>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</si>
  <si>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</si>
  <si>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</si>
  <si>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</si>
  <si>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</si>
  <si>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</si>
  <si>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</si>
  <si>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</si>
  <si>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</si>
  <si>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</si>
  <si>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</si>
  <si>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</si>
  <si>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</si>
  <si>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</si>
  <si>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</si>
  <si>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</si>
  <si>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</si>
  <si>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</si>
  <si>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</si>
  <si>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</si>
  <si>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</si>
  <si>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</si>
  <si>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</si>
  <si>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</si>
  <si>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</si>
  <si>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</si>
  <si>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</si>
  <si>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</si>
  <si>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</si>
  <si>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</si>
  <si>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</si>
  <si>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</si>
  <si>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</si>
  <si>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</si>
  <si>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</si>
  <si>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</si>
  <si>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</si>
  <si>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</si>
  <si>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</si>
  <si>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</si>
  <si>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</si>
  <si>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</si>
  <si>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</si>
  <si>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</si>
  <si>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</si>
  <si>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</si>
  <si>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</si>
  <si>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</si>
  <si>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</si>
  <si>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</si>
  <si>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</si>
  <si>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</si>
  <si>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</si>
  <si>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</si>
  <si>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</si>
  <si>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</si>
  <si>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</si>
  <si>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</si>
  <si>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</si>
  <si>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</si>
  <si>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</si>
  <si>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</si>
  <si>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</si>
  <si>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</si>
  <si>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</si>
  <si>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</si>
  <si>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</si>
  <si>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</si>
  <si>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</si>
  <si>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</si>
  <si>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</si>
  <si>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</si>
  <si>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</si>
  <si>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</si>
  <si>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</si>
  <si>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</si>
  <si>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</si>
  <si>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</si>
  <si>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</si>
  <si>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</si>
  <si>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</si>
  <si>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</si>
  <si>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</si>
  <si>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</si>
  <si>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</si>
  <si>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</si>
  <si>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</si>
  <si>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</si>
  <si>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</si>
  <si>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</si>
  <si>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</si>
  <si>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</si>
  <si>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</si>
  <si>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</si>
  <si>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</si>
  <si>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</si>
  <si>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</si>
  <si>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</si>
  <si>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</si>
  <si>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</si>
  <si>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</si>
  <si>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</si>
  <si>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</si>
  <si>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</si>
  <si>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</si>
  <si>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</si>
  <si>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</si>
  <si>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</si>
  <si>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</si>
  <si>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</si>
  <si>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</si>
  <si>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</si>
  <si>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</si>
  <si>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</si>
  <si>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</si>
  <si>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</si>
  <si>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</si>
  <si>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</si>
  <si>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</si>
  <si>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</si>
  <si>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</si>
  <si>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</si>
  <si>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</si>
  <si>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</si>
  <si>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</si>
  <si>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</si>
  <si>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</si>
  <si>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</si>
  <si>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</si>
  <si>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</si>
  <si>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</si>
  <si>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</si>
  <si>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</si>
  <si>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</si>
  <si>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</si>
  <si>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</si>
  <si>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</si>
  <si>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</si>
  <si>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</si>
  <si>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</si>
  <si>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</si>
  <si>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</si>
  <si>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</si>
  <si>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</si>
  <si>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</si>
  <si>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</si>
  <si>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</si>
  <si>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</si>
  <si>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</si>
  <si>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</si>
  <si>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</si>
  <si>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</si>
  <si>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</si>
  <si>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</si>
  <si>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</si>
  <si>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</si>
  <si>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</si>
  <si>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</si>
  <si>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</si>
  <si>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</si>
  <si>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</si>
  <si>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</si>
  <si>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</si>
  <si>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</si>
  <si>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</si>
  <si>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</si>
  <si>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</si>
  <si>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</si>
  <si>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</si>
  <si>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</si>
  <si>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</si>
  <si>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</si>
  <si>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</si>
  <si>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</si>
  <si>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</si>
  <si>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</si>
  <si>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</si>
  <si>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</si>
  <si>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</si>
  <si>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</si>
  <si>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</si>
  <si>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</si>
  <si>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</si>
  <si>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</si>
  <si>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</si>
  <si>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</si>
  <si>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</si>
  <si>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</si>
  <si>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</si>
  <si>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</si>
  <si>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</si>
  <si>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</si>
  <si>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</si>
  <si>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</si>
  <si>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</si>
  <si>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</si>
  <si>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</si>
  <si>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</si>
  <si>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</si>
  <si>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</si>
  <si>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</si>
  <si>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</si>
  <si>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</si>
  <si>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</si>
  <si>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</si>
  <si>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</si>
  <si>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</si>
  <si>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</si>
  <si>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</si>
  <si>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</si>
  <si>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</si>
  <si>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</si>
  <si>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</si>
  <si>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</si>
  <si>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</si>
  <si>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</si>
  <si>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</si>
  <si>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</si>
  <si>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</si>
  <si>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</si>
  <si>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</si>
  <si>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</si>
  <si>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</si>
  <si>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</si>
  <si>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</si>
  <si>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</si>
  <si>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</si>
  <si>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</si>
  <si>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</si>
  <si>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</si>
  <si>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</si>
  <si>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</si>
  <si>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</si>
  <si>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</si>
  <si>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</si>
  <si>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</si>
  <si>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</si>
  <si>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</si>
  <si>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</si>
  <si>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</si>
  <si>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</si>
  <si>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</si>
  <si>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</si>
  <si>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</si>
  <si>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</si>
  <si>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</si>
  <si>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</si>
  <si>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</si>
  <si>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</si>
  <si>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</si>
  <si>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</si>
  <si>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</si>
  <si>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</si>
  <si>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</si>
  <si>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</si>
  <si>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</si>
  <si>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</si>
  <si>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</si>
  <si>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</si>
  <si>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</si>
  <si>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</si>
  <si>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</si>
  <si>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</si>
  <si>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</si>
  <si>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</si>
  <si>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</si>
  <si>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</si>
  <si>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</si>
  <si>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</si>
  <si>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</si>
  <si>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</si>
  <si>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</si>
  <si>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</si>
  <si>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</si>
  <si>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</si>
  <si>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</si>
  <si>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</si>
  <si>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</si>
  <si>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</si>
  <si>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</si>
  <si>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</si>
  <si>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</si>
  <si>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</si>
  <si>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</si>
  <si>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</si>
  <si>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</si>
  <si>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</si>
  <si>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</si>
  <si>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</si>
  <si>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</si>
  <si>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</si>
  <si>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</si>
  <si>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</si>
  <si>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</si>
  <si>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</si>
  <si>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</si>
  <si>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</si>
  <si>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</si>
  <si>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</si>
  <si>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</si>
  <si>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</si>
  <si>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</si>
  <si>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</si>
  <si>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</si>
  <si>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</si>
  <si>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</si>
  <si>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</si>
  <si>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</si>
  <si>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</si>
  <si>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</si>
  <si>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</si>
  <si>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</si>
  <si>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</si>
  <si>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</si>
  <si>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</si>
  <si>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</si>
  <si>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</si>
  <si>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</si>
  <si>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</si>
  <si>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</si>
  <si>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</si>
  <si>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</si>
  <si>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</si>
  <si>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</si>
  <si>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</si>
  <si>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</si>
  <si>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</si>
  <si>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</si>
  <si>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</si>
  <si>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</si>
  <si>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</si>
  <si>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</si>
  <si>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</si>
  <si>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</si>
  <si>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</si>
  <si>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</si>
  <si>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</si>
  <si>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</si>
  <si>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</si>
  <si>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</si>
  <si>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</si>
  <si>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</si>
  <si>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</si>
  <si>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</si>
  <si>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</si>
  <si>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</si>
  <si>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</si>
  <si>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</si>
  <si>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</si>
  <si>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</si>
  <si>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</si>
  <si>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</si>
  <si>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</si>
  <si>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</si>
  <si>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</si>
  <si>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</si>
  <si>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</si>
  <si>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</si>
  <si>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</si>
  <si>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</si>
  <si>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</si>
  <si>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</si>
  <si>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</si>
  <si>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</si>
  <si>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</si>
  <si>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</si>
  <si>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</si>
  <si>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</si>
  <si>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</si>
  <si>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</si>
  <si>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</si>
  <si>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</si>
  <si>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</si>
  <si>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</si>
  <si>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</si>
  <si>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</si>
  <si>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</si>
  <si>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</si>
  <si>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</si>
  <si>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</si>
  <si>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</si>
  <si>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</si>
  <si>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</si>
  <si>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</si>
  <si>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</si>
  <si>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</si>
  <si>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</si>
  <si>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</si>
  <si>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</si>
  <si>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</si>
  <si>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</si>
  <si>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</si>
  <si>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</si>
  <si>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</si>
  <si>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</si>
  <si>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</si>
  <si>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</si>
  <si>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</si>
  <si>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</si>
  <si>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</si>
  <si>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</si>
  <si>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</si>
  <si>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</si>
  <si>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</si>
  <si>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</si>
  <si>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</si>
  <si>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</si>
  <si>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</si>
  <si>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</si>
  <si>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</si>
  <si>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</si>
  <si>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</si>
  <si>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</si>
  <si>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</si>
  <si>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</si>
  <si>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</si>
  <si>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</si>
  <si>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</si>
  <si>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</si>
  <si>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</si>
  <si>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</si>
  <si>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</si>
  <si>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</si>
  <si>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</si>
  <si>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</si>
  <si>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</si>
  <si>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</si>
  <si>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</si>
  <si>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</si>
  <si>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</si>
  <si>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</si>
  <si>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</si>
  <si>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</si>
  <si>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</si>
  <si>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</si>
  <si>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</si>
  <si>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</si>
  <si>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</si>
  <si>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</si>
  <si>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</si>
  <si>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</si>
  <si>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</si>
  <si>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</si>
  <si>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</si>
  <si>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</si>
  <si>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</si>
  <si>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</si>
  <si>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</si>
  <si>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</si>
  <si>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</si>
  <si>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</si>
  <si>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</si>
  <si>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</si>
  <si>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</si>
  <si>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</si>
  <si>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</si>
  <si>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</si>
  <si>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</si>
  <si>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</si>
  <si>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</si>
  <si>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</si>
  <si>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</si>
  <si>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</si>
  <si>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</si>
  <si>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</si>
  <si>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</si>
  <si>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</si>
  <si>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</si>
  <si>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</si>
  <si>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</si>
  <si>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</si>
  <si>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</si>
  <si>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</si>
  <si>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</si>
  <si>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</si>
  <si>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</si>
  <si>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</si>
  <si>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</si>
  <si>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</si>
  <si>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</si>
  <si>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</si>
  <si>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</si>
  <si>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</si>
  <si>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</si>
  <si>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</si>
  <si>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</si>
  <si>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</si>
  <si>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</si>
  <si>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</si>
  <si>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</si>
  <si>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</si>
  <si>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</si>
  <si>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</si>
  <si>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</si>
  <si>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</si>
  <si>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</si>
  <si>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</si>
  <si>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</si>
  <si>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</si>
  <si>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</si>
  <si>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</si>
  <si>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</si>
  <si>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</si>
  <si>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</si>
  <si>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</si>
  <si>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</si>
  <si>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</si>
  <si>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</si>
  <si>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</si>
  <si>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</si>
  <si>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</si>
  <si>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</si>
  <si>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</si>
  <si>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</si>
  <si>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</si>
  <si>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</si>
  <si>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</si>
  <si>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</si>
  <si>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</si>
  <si>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</si>
  <si>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</si>
  <si>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</si>
  <si>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</si>
  <si>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</si>
  <si>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</si>
  <si>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</si>
  <si>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</si>
  <si>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</si>
  <si>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</si>
  <si>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</si>
  <si>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</si>
  <si>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</si>
  <si>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</si>
  <si>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</si>
  <si>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</si>
  <si>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</si>
  <si>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</si>
  <si>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</si>
  <si>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</si>
  <si>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</si>
  <si>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</si>
  <si>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</si>
  <si>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</si>
  <si>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</si>
  <si>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</si>
  <si>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</si>
  <si>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</si>
  <si>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</si>
  <si>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</si>
  <si>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</si>
  <si>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</si>
  <si>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</si>
  <si>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</si>
  <si>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</si>
  <si>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</si>
  <si>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</si>
  <si>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</si>
  <si>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</si>
  <si>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</si>
  <si>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</si>
  <si>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</si>
  <si>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</si>
  <si>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</si>
  <si>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</si>
  <si>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</si>
  <si>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</si>
  <si>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</si>
  <si>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</si>
  <si>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</si>
  <si>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</si>
  <si>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</si>
  <si>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</si>
  <si>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</si>
  <si>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</si>
  <si>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</si>
  <si>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</si>
  <si>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</si>
  <si>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</si>
  <si>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</si>
  <si>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</si>
  <si>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</si>
  <si>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</si>
  <si>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</si>
  <si>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</si>
  <si>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</si>
  <si>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</si>
  <si>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</si>
  <si>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</si>
  <si>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</si>
  <si>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</si>
  <si>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</si>
  <si>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</si>
  <si>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</si>
  <si>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</si>
  <si>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</si>
  <si>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</si>
  <si>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</si>
  <si>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</si>
  <si>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</si>
  <si>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</si>
  <si>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</si>
  <si>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</si>
  <si>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</si>
  <si>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</si>
  <si>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</si>
  <si>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</si>
  <si>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</si>
  <si>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</si>
  <si>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</si>
  <si>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</si>
  <si>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</si>
  <si>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</si>
  <si>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</si>
  <si>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</si>
  <si>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</si>
  <si>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</si>
  <si>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</si>
  <si>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</si>
  <si>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</si>
  <si>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</si>
  <si>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</si>
  <si>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</si>
  <si>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</si>
  <si>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</si>
  <si>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</si>
  <si>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</si>
  <si>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</si>
  <si>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</si>
  <si>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</si>
  <si>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</si>
  <si>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</si>
  <si>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</si>
  <si>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</si>
  <si>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</si>
  <si>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</si>
  <si>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</si>
  <si>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</si>
  <si>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</si>
  <si>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</si>
  <si>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</si>
  <si>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</si>
  <si>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</si>
  <si>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</si>
  <si>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</si>
  <si>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</si>
  <si>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</si>
  <si>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</si>
  <si>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</si>
  <si>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</si>
  <si>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</si>
  <si>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</si>
  <si>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</si>
  <si>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</si>
  <si>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</si>
  <si>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</si>
  <si>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</si>
  <si>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</si>
  <si>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</si>
  <si>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</si>
  <si>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</si>
  <si>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</si>
  <si>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</si>
  <si>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</si>
  <si>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</si>
  <si>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</si>
  <si>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</si>
  <si>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</si>
  <si>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</si>
  <si>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</si>
  <si>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</si>
  <si>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</si>
  <si>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</si>
  <si>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</si>
  <si>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</si>
  <si>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</si>
  <si>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</si>
  <si>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</si>
  <si>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</si>
  <si>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</si>
  <si>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</si>
  <si>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</si>
  <si>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</si>
  <si>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</si>
  <si>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</si>
  <si>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</si>
  <si>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</si>
  <si>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</si>
  <si>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</si>
  <si>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</si>
  <si>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</si>
  <si>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</si>
  <si>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</si>
  <si>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</si>
  <si>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</si>
  <si>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</si>
  <si>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</si>
  <si>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</si>
  <si>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</si>
  <si>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</si>
  <si>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</si>
  <si>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</si>
  <si>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</si>
  <si>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</si>
  <si>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</si>
  <si>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</si>
  <si>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</si>
  <si>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</si>
  <si>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</si>
  <si>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</si>
  <si>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</si>
  <si>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</si>
  <si>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</si>
  <si>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</si>
  <si>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</si>
  <si>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</si>
  <si>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</si>
  <si>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</si>
  <si>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</si>
  <si>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</si>
  <si>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</si>
  <si>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</si>
  <si>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</si>
  <si>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</si>
  <si>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</si>
  <si>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</si>
  <si>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</si>
  <si>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</si>
  <si>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</si>
  <si>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</si>
  <si>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</si>
  <si>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</si>
  <si>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</si>
  <si>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</si>
  <si>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</si>
  <si>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</si>
  <si>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</si>
  <si>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</si>
  <si>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</si>
  <si>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</si>
  <si>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</si>
  <si>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</si>
  <si>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</si>
  <si>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</si>
  <si>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</si>
  <si>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</si>
  <si>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</si>
  <si>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</si>
  <si>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</si>
  <si>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</si>
  <si>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</si>
  <si>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</si>
  <si>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</si>
  <si>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</si>
  <si>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</si>
  <si>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</si>
  <si>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</si>
  <si>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</si>
  <si>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</si>
  <si>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</si>
  <si>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</si>
  <si>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</si>
  <si>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</si>
  <si>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</si>
  <si>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</si>
  <si>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</si>
  <si>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</si>
  <si>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</si>
  <si>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</si>
  <si>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</si>
  <si>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</si>
  <si>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</si>
  <si>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</si>
  <si>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</si>
  <si>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</si>
  <si>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</si>
  <si>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</si>
  <si>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</si>
  <si>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</si>
  <si>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</si>
  <si>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</si>
  <si>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</si>
  <si>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</si>
  <si>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</si>
  <si>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</si>
  <si>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</si>
  <si>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</si>
  <si>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</si>
  <si>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</si>
  <si>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</si>
  <si>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</si>
  <si>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</si>
  <si>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</si>
  <si>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</si>
  <si>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</si>
  <si>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</si>
  <si>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</si>
  <si>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</si>
  <si>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</si>
  <si>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</si>
  <si>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</si>
  <si>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</si>
  <si>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</si>
  <si>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</si>
  <si>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</si>
  <si>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</si>
  <si>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</si>
  <si>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</si>
  <si>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</si>
  <si>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</si>
  <si>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</si>
  <si>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</si>
  <si>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</si>
  <si>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</si>
  <si>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</si>
  <si>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</si>
  <si>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</si>
  <si>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</si>
  <si>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</si>
  <si>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</si>
  <si>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</si>
  <si>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</si>
  <si>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</si>
  <si>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</si>
  <si>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</si>
  <si>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</si>
  <si>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</si>
  <si>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</si>
  <si>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</si>
  <si>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</si>
  <si>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</si>
  <si>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</si>
  <si>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</si>
  <si>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</si>
  <si>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</si>
  <si>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</si>
  <si>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</si>
  <si>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</si>
  <si>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</si>
  <si>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</si>
  <si>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</si>
  <si>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</si>
  <si>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</si>
  <si>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</si>
  <si>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</si>
  <si>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</si>
  <si>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</si>
  <si>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</si>
  <si>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</si>
  <si>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</si>
  <si>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</si>
  <si>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</si>
  <si>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</si>
  <si>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</si>
  <si>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</si>
  <si>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</si>
  <si>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</si>
  <si>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</si>
  <si>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</si>
  <si>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</si>
  <si>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</si>
  <si>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</si>
  <si>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</si>
  <si>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</si>
  <si>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</si>
  <si>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</si>
  <si>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</si>
  <si>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</si>
  <si>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</si>
  <si>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</si>
  <si>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</si>
  <si>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</si>
  <si>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</si>
  <si>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</si>
  <si>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</si>
  <si>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</si>
  <si>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</si>
  <si>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</si>
  <si>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</si>
  <si>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</si>
  <si>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</si>
  <si>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</si>
  <si>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</si>
  <si>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</si>
  <si>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</si>
  <si>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</si>
  <si>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</si>
  <si>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</si>
  <si>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</si>
  <si>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</si>
  <si>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</si>
  <si>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</si>
  <si>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</si>
  <si>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</si>
  <si>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</si>
  <si>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</si>
  <si>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</si>
  <si>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</si>
  <si>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</si>
  <si>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</si>
  <si>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</si>
  <si>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</si>
  <si>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</si>
  <si>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</si>
  <si>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</si>
  <si>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</si>
  <si>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</si>
  <si>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</si>
  <si>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</si>
  <si>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</si>
  <si>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</si>
  <si>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</si>
  <si>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</si>
  <si>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</si>
  <si>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</si>
  <si>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</si>
  <si>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</si>
  <si>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</si>
  <si>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</si>
  <si>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</si>
  <si>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</si>
  <si>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</si>
  <si>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</si>
  <si>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</si>
  <si>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</si>
  <si>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</si>
  <si>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</si>
  <si>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</si>
  <si>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</si>
  <si>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</si>
  <si>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</si>
  <si>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</si>
  <si>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</si>
  <si>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</si>
  <si>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</si>
  <si>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</si>
  <si>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</si>
  <si>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</si>
  <si>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</si>
  <si>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</si>
  <si>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</si>
  <si>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</si>
  <si>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</si>
  <si>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</si>
  <si>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</si>
  <si>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</si>
  <si>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</si>
  <si>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</si>
  <si>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</si>
  <si>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</si>
  <si>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</si>
  <si>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</si>
  <si>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</si>
  <si>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</si>
  <si>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</si>
  <si>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</si>
  <si>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</si>
  <si>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</si>
  <si>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</si>
  <si>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</si>
  <si>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</si>
  <si>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</si>
  <si>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</si>
  <si>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</si>
  <si>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</si>
  <si>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</si>
  <si>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</si>
  <si>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</si>
  <si>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</si>
  <si>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</si>
  <si>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</si>
  <si>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</si>
  <si>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</si>
  <si>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</si>
  <si>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</si>
  <si>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</si>
  <si>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</si>
  <si>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</si>
  <si>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</si>
  <si>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</si>
  <si>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</si>
  <si>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</si>
  <si>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</si>
  <si>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</si>
  <si>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</si>
  <si>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</si>
  <si>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</si>
  <si>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</si>
  <si>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</si>
  <si>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</si>
  <si>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</si>
  <si>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</si>
  <si>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</si>
  <si>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</si>
  <si>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</si>
  <si>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</si>
  <si>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</si>
  <si>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</si>
  <si>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</si>
  <si>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</si>
  <si>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</si>
  <si>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</si>
  <si>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</si>
  <si>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</si>
  <si>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</si>
  <si>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</si>
  <si>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</si>
  <si>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</si>
  <si>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</si>
  <si>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</si>
  <si>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</si>
  <si>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</si>
  <si>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</si>
  <si>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</si>
  <si>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</si>
  <si>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</si>
  <si>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</si>
  <si>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</si>
  <si>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</si>
  <si>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</si>
  <si>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</si>
  <si>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</si>
  <si>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</si>
  <si>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</si>
  <si>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</si>
  <si>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</si>
  <si>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</si>
  <si>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</si>
  <si>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</si>
  <si>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</si>
  <si>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</si>
  <si>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</si>
  <si>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</si>
  <si>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</si>
  <si>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</si>
  <si>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</si>
  <si>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</si>
  <si>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</si>
  <si>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</si>
  <si>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</si>
  <si>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</si>
  <si>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</si>
  <si>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</si>
  <si>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</si>
  <si>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</si>
  <si>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</si>
  <si>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</si>
  <si>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</si>
  <si>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</si>
  <si>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</si>
  <si>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</si>
  <si>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</si>
  <si>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</si>
  <si>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</si>
  <si>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</si>
  <si>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</si>
  <si>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</si>
  <si>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</si>
  <si>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</si>
  <si>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</si>
  <si>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</si>
  <si>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</si>
  <si>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</si>
  <si>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</si>
  <si>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</si>
  <si>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</si>
  <si>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</si>
  <si>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</si>
  <si>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</si>
  <si>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</si>
  <si>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</si>
  <si>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</si>
  <si>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</si>
  <si>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</si>
  <si>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</si>
  <si>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</si>
  <si>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</si>
  <si>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</si>
  <si>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</si>
  <si>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</si>
  <si>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</si>
  <si>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</si>
  <si>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</si>
  <si>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</si>
  <si>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</si>
  <si>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</si>
  <si>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</si>
  <si>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</si>
  <si>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</si>
  <si>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</si>
  <si>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</si>
  <si>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</si>
  <si>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</si>
  <si>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</si>
  <si>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</si>
  <si>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</si>
  <si>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</si>
  <si>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</si>
  <si>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</si>
  <si>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</si>
  <si>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</si>
  <si>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</si>
  <si>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</si>
  <si>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</si>
  <si>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</si>
  <si>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</si>
  <si>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</si>
  <si>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</si>
  <si>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</si>
  <si>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</si>
  <si>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</si>
  <si>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</si>
  <si>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</si>
  <si>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</si>
  <si>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</si>
  <si>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</si>
  <si>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</si>
  <si>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</si>
  <si>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</si>
  <si>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</si>
  <si>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</si>
  <si>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</si>
  <si>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</si>
  <si>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</si>
  <si>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</si>
  <si>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</si>
  <si>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</si>
  <si>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</si>
  <si>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</si>
  <si>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</si>
  <si>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</si>
  <si>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</si>
  <si>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</si>
  <si>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</si>
  <si>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</si>
  <si>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</si>
  <si>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</si>
  <si>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</si>
  <si>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</si>
  <si>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</si>
  <si>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</si>
  <si>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</si>
  <si>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</si>
  <si>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</si>
  <si>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</si>
  <si>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</si>
  <si>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</si>
  <si>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</si>
  <si>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</si>
  <si>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</si>
  <si>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</si>
  <si>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</si>
  <si>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</si>
  <si>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</si>
  <si>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</si>
  <si>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</si>
  <si>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</si>
  <si>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</si>
  <si>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</si>
  <si>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</si>
  <si>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</si>
  <si>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</si>
  <si>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</si>
  <si>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</si>
  <si>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</si>
  <si>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</si>
  <si>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</si>
  <si>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</si>
  <si>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</si>
  <si>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</si>
  <si>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</si>
  <si>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</si>
  <si>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</si>
  <si>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</si>
  <si>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</si>
  <si>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</si>
  <si>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</si>
  <si>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</si>
  <si>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</si>
  <si>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</si>
  <si>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</si>
  <si>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</si>
  <si>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</si>
  <si>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</si>
  <si>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</si>
  <si>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</si>
  <si>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</si>
  <si>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</si>
  <si>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</si>
  <si>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</si>
  <si>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</si>
  <si>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</si>
  <si>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</si>
  <si>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</si>
  <si>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</si>
  <si>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</si>
  <si>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</si>
  <si>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</si>
  <si>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</si>
  <si>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</si>
  <si>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</si>
  <si>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</si>
  <si>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</si>
  <si>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</si>
  <si>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</si>
  <si>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</si>
  <si>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</si>
  <si>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</si>
  <si>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</si>
  <si>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</si>
  <si>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</si>
  <si>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</si>
  <si>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</si>
  <si>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</si>
  <si>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</si>
  <si>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</si>
  <si>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</si>
  <si>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</si>
  <si>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</si>
  <si>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</si>
  <si>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</si>
  <si>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</si>
  <si>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</si>
  <si>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</si>
  <si>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</si>
  <si>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</si>
  <si>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</si>
  <si>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</si>
  <si>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</si>
  <si>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</si>
  <si>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</si>
  <si>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</si>
  <si>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</si>
  <si>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</si>
  <si>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</si>
  <si>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</si>
  <si>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</si>
  <si>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</si>
  <si>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</si>
  <si>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</si>
  <si>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</si>
  <si>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</si>
  <si>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</si>
  <si>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</si>
  <si>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</si>
  <si>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</si>
  <si>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</si>
  <si>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</si>
  <si>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</si>
  <si>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</si>
  <si>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</si>
  <si>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</si>
  <si>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</si>
  <si>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</si>
  <si>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</si>
  <si>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</si>
  <si>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</si>
  <si>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</si>
  <si>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</si>
  <si>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</si>
  <si>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</si>
  <si>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</si>
  <si>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</si>
  <si>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</si>
  <si>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</si>
  <si>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</si>
  <si>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</si>
  <si>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</si>
  <si>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</si>
  <si>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</si>
  <si>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</si>
  <si>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</si>
  <si>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</si>
  <si>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</si>
  <si>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</si>
  <si>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</si>
  <si>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</si>
  <si>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</si>
  <si>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</si>
  <si>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</si>
  <si>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</si>
  <si>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</si>
  <si>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</si>
  <si>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</si>
  <si>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</si>
  <si>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</si>
  <si>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</si>
  <si>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</si>
  <si>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</si>
  <si>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</si>
  <si>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</si>
  <si>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</si>
  <si>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</si>
  <si>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</si>
  <si>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</si>
  <si>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</si>
  <si>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</si>
  <si>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</si>
  <si>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</si>
  <si>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</si>
  <si>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</si>
  <si>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</si>
  <si>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</si>
  <si>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</si>
  <si>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</si>
  <si>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</si>
  <si>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</si>
  <si>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</si>
  <si>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</si>
  <si>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</si>
  <si>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</si>
  <si>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</si>
  <si>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</si>
  <si>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</si>
  <si>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</si>
  <si>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</si>
  <si>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</si>
  <si>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</si>
  <si>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</si>
  <si>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</si>
  <si>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</si>
  <si>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</si>
  <si>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</si>
  <si>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</si>
  <si>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</si>
  <si>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</si>
  <si>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</si>
  <si>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</si>
  <si>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</si>
  <si>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</si>
  <si>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</si>
  <si>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</si>
  <si>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</si>
  <si>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</si>
  <si>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</si>
  <si>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</si>
  <si>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</si>
  <si>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</si>
  <si>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</si>
  <si>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</si>
  <si>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</si>
  <si>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</si>
  <si>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</si>
  <si>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</si>
  <si>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</si>
  <si>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</si>
  <si>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</si>
  <si>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</si>
  <si>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</si>
  <si>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</si>
  <si>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</si>
  <si>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</si>
  <si>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</si>
  <si>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</si>
  <si>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</si>
  <si>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</si>
  <si>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</si>
  <si>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</si>
  <si>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</si>
  <si>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</si>
  <si>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</si>
  <si>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</si>
  <si>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</si>
  <si>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</si>
  <si>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</si>
  <si>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</si>
  <si>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</si>
  <si>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</si>
  <si>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</si>
  <si>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</si>
  <si>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</si>
  <si>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</si>
  <si>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</si>
  <si>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</si>
  <si>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</si>
  <si>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</si>
  <si>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</si>
  <si>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</si>
  <si>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</si>
  <si>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</si>
  <si>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</si>
  <si>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</si>
  <si>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</si>
  <si>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</si>
  <si>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</si>
  <si>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</si>
  <si>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</si>
  <si>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</si>
  <si>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</si>
  <si>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</si>
  <si>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</si>
  <si>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</si>
  <si>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</si>
  <si>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</si>
  <si>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</si>
  <si>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</si>
  <si>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</si>
  <si>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</si>
  <si>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</si>
  <si>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</si>
  <si>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</si>
  <si>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</si>
  <si>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</si>
  <si>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</si>
  <si>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</si>
  <si>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</si>
  <si>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</si>
  <si>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</si>
  <si>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</si>
  <si>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</si>
  <si>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</si>
  <si>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</si>
  <si>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</si>
  <si>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</si>
  <si>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</si>
  <si>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</si>
  <si>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</si>
  <si>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</si>
  <si>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</si>
  <si>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</si>
  <si>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</si>
  <si>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</si>
  <si>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</si>
  <si>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</si>
  <si>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</si>
  <si>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</si>
  <si>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</si>
  <si>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</si>
  <si>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</si>
  <si>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</si>
  <si>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</si>
  <si>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</si>
  <si>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</si>
  <si>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</si>
  <si>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</si>
  <si>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</si>
  <si>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</si>
  <si>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</si>
  <si>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</si>
  <si>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</si>
  <si>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</si>
  <si>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</si>
  <si>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</si>
  <si>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</si>
  <si>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</si>
  <si>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</si>
  <si>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</si>
  <si>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</si>
  <si>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</si>
  <si>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</si>
  <si>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</si>
  <si>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</si>
  <si>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</si>
  <si>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</si>
  <si>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</si>
  <si>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</si>
  <si>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</si>
  <si>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</si>
  <si>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</si>
  <si>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</si>
  <si>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</si>
  <si>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</si>
  <si>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</si>
  <si>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</si>
  <si>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</si>
  <si>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</si>
  <si>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</si>
  <si>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</si>
  <si>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</si>
  <si>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</si>
  <si>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</si>
  <si>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</si>
  <si>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</si>
  <si>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</si>
  <si>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</si>
  <si>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</si>
  <si>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</si>
  <si>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</si>
  <si>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</si>
  <si>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</si>
  <si>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</si>
  <si>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</si>
  <si>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</si>
  <si>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</si>
  <si>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</si>
  <si>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</si>
  <si>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</si>
  <si>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</si>
  <si>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</si>
  <si>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</si>
  <si>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</si>
  <si>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</si>
  <si>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</si>
  <si>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</si>
  <si>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</si>
  <si>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</si>
  <si>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</si>
  <si>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</si>
  <si>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</si>
  <si>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</si>
  <si>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</si>
  <si>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</si>
  <si>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</si>
  <si>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</si>
  <si>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</si>
  <si>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</si>
  <si>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</si>
  <si>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</si>
  <si>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</si>
  <si>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</si>
  <si>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</si>
  <si>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</si>
  <si>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</si>
  <si>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</si>
  <si>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</si>
  <si>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</si>
  <si>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</si>
  <si>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</si>
  <si>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</si>
  <si>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</si>
  <si>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</si>
  <si>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</si>
  <si>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</si>
  <si>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</si>
  <si>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</si>
  <si>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</si>
  <si>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</si>
  <si>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</si>
  <si>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</si>
  <si>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</si>
  <si>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</si>
  <si>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</si>
  <si>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</si>
  <si>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</si>
  <si>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</si>
  <si>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</si>
  <si>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</si>
  <si>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</si>
  <si>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</si>
  <si>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</si>
  <si>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</si>
  <si>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</si>
  <si>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</si>
  <si>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</si>
  <si>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</si>
  <si>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</si>
  <si>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</si>
  <si>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</si>
  <si>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</si>
  <si>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</si>
  <si>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</si>
  <si>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</si>
  <si>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</si>
  <si>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</si>
  <si>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</si>
  <si>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</si>
  <si>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</si>
  <si>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</si>
  <si>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</si>
  <si>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</si>
  <si>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</si>
  <si>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</si>
  <si>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</si>
  <si>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</si>
  <si>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</si>
  <si>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</si>
  <si>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</si>
  <si>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</si>
  <si>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</si>
  <si>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</si>
  <si>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</si>
  <si>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</si>
  <si>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</si>
  <si>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</si>
  <si>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</si>
  <si>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</si>
  <si>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</si>
  <si>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</si>
  <si>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</si>
  <si>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</si>
  <si>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</si>
  <si>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</si>
  <si>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</si>
  <si>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</si>
  <si>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</si>
  <si>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</si>
  <si>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</si>
  <si>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</si>
  <si>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</si>
  <si>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</si>
  <si>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</si>
  <si>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</si>
  <si>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</si>
  <si>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</si>
  <si>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</si>
  <si>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</si>
  <si>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</si>
  <si>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</si>
  <si>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</si>
  <si>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</si>
  <si>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</si>
  <si>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</si>
  <si>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</si>
  <si>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</si>
  <si>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</si>
  <si>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</si>
  <si>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</si>
  <si>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</si>
  <si>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</si>
  <si>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</si>
  <si>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</si>
  <si>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</si>
  <si>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</si>
  <si>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</si>
  <si>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</si>
  <si>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</si>
  <si>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</si>
  <si>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</si>
  <si>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</si>
  <si>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</si>
  <si>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</si>
  <si>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</si>
  <si>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</si>
  <si>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</si>
  <si>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</si>
  <si>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</si>
  <si>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</si>
  <si>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</si>
  <si>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</si>
  <si>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</si>
  <si>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</si>
  <si>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</si>
  <si>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</si>
  <si>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</si>
  <si>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</si>
  <si>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</si>
  <si>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</si>
  <si>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</si>
  <si>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</si>
  <si>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</si>
  <si>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</si>
  <si>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</si>
  <si>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</si>
  <si>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</si>
  <si>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</si>
  <si>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</si>
  <si>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</si>
  <si>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</si>
  <si>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</si>
  <si>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</si>
  <si>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</si>
  <si>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</si>
  <si>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</si>
  <si>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</si>
  <si>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</si>
  <si>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</si>
  <si>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</si>
  <si>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</si>
  <si>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</si>
  <si>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</si>
  <si>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</si>
  <si>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</si>
  <si>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</si>
  <si>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</si>
  <si>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</si>
  <si>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</si>
  <si>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</si>
  <si>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</si>
  <si>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</si>
  <si>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</si>
  <si>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</si>
  <si>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</si>
  <si>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</si>
  <si>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</si>
  <si>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</si>
  <si>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</si>
  <si>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</si>
  <si>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</si>
  <si>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</si>
  <si>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</si>
  <si>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</si>
  <si>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</si>
  <si>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</si>
  <si>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</si>
  <si>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</si>
  <si>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</si>
  <si>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</si>
  <si>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</si>
  <si>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</si>
  <si>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</si>
  <si>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</si>
  <si>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</si>
  <si>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</si>
  <si>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</si>
  <si>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</si>
  <si>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</si>
  <si>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</si>
  <si>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</si>
  <si>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</si>
  <si>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</si>
  <si>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</si>
  <si>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</si>
  <si>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</si>
  <si>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</si>
  <si>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</si>
  <si>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</si>
  <si>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</si>
  <si>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</si>
  <si>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</si>
  <si>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</si>
  <si>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</si>
  <si>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</si>
  <si>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</si>
  <si>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</si>
  <si>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</si>
  <si>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</si>
  <si>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</si>
  <si>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</si>
  <si>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</si>
  <si>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</si>
  <si>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</si>
  <si>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</si>
  <si>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</si>
  <si>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</si>
  <si>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</si>
  <si>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</si>
  <si>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</si>
  <si>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</si>
  <si>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</si>
  <si>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</si>
  <si>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</si>
  <si>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</si>
  <si>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</si>
  <si>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</si>
  <si>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</si>
  <si>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</si>
  <si>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</si>
  <si>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</si>
  <si>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</si>
  <si>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</si>
  <si>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</si>
  <si>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</si>
  <si>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</si>
  <si>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</si>
  <si>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</si>
  <si>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</si>
  <si>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</si>
  <si>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</si>
  <si>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</si>
  <si>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</si>
  <si>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</si>
  <si>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</si>
  <si>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</si>
  <si>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</si>
  <si>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</si>
  <si>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</si>
  <si>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</si>
  <si>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</si>
  <si>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</si>
  <si>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</si>
  <si>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</si>
  <si>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</si>
  <si>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</si>
  <si>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</si>
  <si>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</si>
  <si>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</si>
  <si>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</si>
  <si>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</si>
  <si>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</si>
  <si>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</si>
  <si>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</si>
  <si>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</si>
  <si>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</si>
  <si>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</si>
  <si>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</si>
  <si>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</si>
  <si>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</si>
  <si>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</si>
  <si>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</si>
  <si>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</si>
  <si>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</si>
  <si>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</si>
  <si>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</si>
  <si>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</si>
  <si>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</si>
  <si>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</si>
  <si>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</si>
  <si>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</si>
  <si>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</si>
  <si>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</si>
  <si>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</si>
  <si>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</si>
  <si>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</si>
  <si>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</si>
  <si>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</si>
  <si>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</si>
  <si>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</si>
  <si>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</si>
  <si>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</si>
  <si>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</si>
  <si>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</si>
  <si>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</si>
  <si>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</si>
  <si>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</si>
  <si>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</si>
  <si>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</si>
  <si>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</si>
  <si>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</si>
  <si>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</si>
  <si>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</si>
  <si>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</si>
  <si>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</si>
  <si>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</si>
  <si>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</si>
  <si>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</si>
  <si>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</si>
  <si>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</si>
  <si>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</si>
  <si>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</si>
  <si>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</si>
  <si>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</si>
  <si>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</si>
  <si>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</si>
  <si>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</si>
  <si>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</si>
  <si>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</si>
  <si>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</si>
  <si>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</si>
  <si>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</si>
  <si>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</si>
  <si>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</si>
  <si>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</si>
  <si>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</si>
  <si>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</si>
  <si>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</si>
  <si>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</si>
  <si>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</si>
  <si>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</si>
  <si>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</si>
  <si>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</si>
  <si>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</si>
  <si>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</si>
  <si>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</si>
  <si>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</si>
  <si>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</si>
  <si>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</si>
  <si>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</si>
  <si>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</si>
  <si>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</si>
  <si>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</si>
  <si>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</si>
  <si>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</si>
  <si>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</si>
  <si>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</si>
  <si>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</si>
  <si>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</si>
  <si>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</si>
  <si>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</si>
  <si>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</si>
  <si>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</si>
  <si>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</si>
  <si>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</si>
  <si>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</si>
  <si>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</si>
  <si>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</si>
  <si>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</si>
  <si>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</si>
  <si>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</si>
  <si>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</si>
  <si>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</si>
  <si>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</si>
  <si>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</si>
  <si>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</si>
  <si>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</si>
  <si>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</si>
  <si>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</si>
  <si>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</si>
  <si>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</si>
  <si>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</si>
  <si>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</si>
  <si>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</si>
  <si>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</si>
  <si>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</si>
  <si>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</si>
  <si>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</si>
  <si>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</si>
  <si>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</si>
  <si>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</si>
  <si>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</si>
  <si>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</si>
  <si>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</si>
  <si>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</si>
  <si>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</si>
  <si>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</si>
  <si>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</si>
  <si>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</si>
  <si>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</si>
  <si>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</si>
  <si>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</si>
  <si>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</si>
  <si>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</si>
  <si>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</si>
  <si>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</si>
  <si>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</si>
  <si>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</si>
  <si>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</si>
  <si>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</si>
  <si>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</si>
  <si>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</si>
  <si>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</si>
  <si>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</si>
  <si>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</si>
  <si>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</si>
  <si>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</si>
  <si>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</si>
  <si>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</si>
  <si>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</si>
  <si>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</si>
  <si>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</si>
  <si>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</si>
  <si>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</si>
  <si>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</si>
  <si>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</si>
  <si>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</si>
  <si>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</si>
  <si>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</si>
  <si>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</si>
  <si>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</si>
  <si>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</si>
  <si>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</si>
  <si>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</si>
  <si>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</si>
  <si>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</si>
  <si>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</si>
  <si>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</si>
  <si>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</si>
  <si>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</si>
  <si>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</si>
  <si>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</si>
  <si>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</si>
  <si>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</si>
  <si>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</si>
  <si>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</si>
  <si>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</si>
  <si>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</si>
  <si>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</si>
  <si>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</si>
  <si>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</si>
  <si>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</si>
  <si>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</si>
  <si>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</si>
  <si>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</si>
  <si>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</si>
  <si>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</si>
  <si>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</si>
  <si>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</si>
  <si>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</si>
  <si>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</si>
  <si>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</si>
  <si>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</si>
  <si>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</si>
  <si>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</si>
  <si>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</si>
  <si>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</si>
  <si>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</si>
  <si>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</si>
  <si>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</si>
  <si>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</si>
  <si>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</si>
  <si>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</si>
  <si>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</si>
  <si>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</si>
  <si>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</si>
  <si>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</si>
  <si>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</si>
  <si>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</si>
  <si>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</si>
  <si>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</si>
  <si>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</si>
  <si>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</si>
  <si>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</si>
  <si>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</si>
  <si>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</si>
  <si>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</si>
  <si>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</si>
  <si>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</si>
  <si>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</si>
  <si>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</si>
  <si>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</si>
  <si>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</si>
  <si>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</si>
  <si>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</si>
  <si>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</si>
  <si>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</si>
  <si>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</si>
  <si>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</si>
  <si>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</si>
  <si>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</si>
  <si>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</si>
  <si>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</si>
  <si>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</si>
  <si>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</si>
  <si>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</si>
  <si>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</si>
  <si>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</si>
  <si>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</si>
  <si>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</si>
  <si>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</si>
  <si>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</si>
  <si>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</si>
  <si>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</si>
  <si>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</si>
  <si>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</si>
  <si>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</si>
  <si>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</si>
  <si>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</si>
  <si>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</si>
  <si>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</si>
  <si>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</si>
  <si>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</si>
  <si>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</si>
  <si>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</si>
  <si>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</si>
  <si>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</si>
  <si>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</si>
  <si>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</si>
  <si>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</si>
  <si>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</si>
  <si>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</si>
  <si>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</si>
  <si>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</si>
  <si>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</si>
  <si>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</si>
  <si>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</si>
  <si>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</si>
  <si>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</si>
  <si>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</si>
  <si>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</si>
  <si>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</si>
  <si>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</si>
  <si>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</si>
  <si>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</si>
  <si>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</si>
  <si>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</si>
  <si>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</si>
  <si>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</si>
  <si>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</si>
  <si>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</si>
  <si>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</si>
  <si>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</si>
  <si>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</si>
  <si>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</si>
  <si>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</si>
  <si>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</si>
  <si>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</si>
  <si>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</si>
  <si>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</si>
  <si>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</si>
  <si>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</si>
  <si>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</si>
  <si>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</si>
  <si>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</si>
  <si>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</si>
  <si>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</si>
  <si>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</si>
  <si>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</si>
  <si>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</si>
  <si>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</si>
  <si>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</si>
  <si>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</si>
  <si>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</si>
  <si>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</si>
  <si>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</si>
  <si>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</si>
  <si>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</si>
  <si>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</si>
  <si>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</si>
  <si>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</si>
  <si>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</si>
  <si>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</si>
  <si>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</si>
  <si>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</si>
  <si>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</si>
  <si>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</si>
  <si>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</si>
  <si>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</si>
  <si>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</si>
  <si>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</si>
  <si>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</si>
  <si>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</si>
  <si>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</si>
  <si>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</si>
  <si>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</si>
  <si>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</si>
  <si>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</si>
  <si>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</si>
  <si>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</si>
  <si>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</si>
  <si>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</si>
  <si>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</si>
  <si>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</si>
  <si>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</si>
  <si>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</si>
  <si>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</si>
  <si>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</si>
  <si>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</si>
  <si>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</si>
  <si>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</si>
  <si>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</si>
  <si>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</si>
  <si>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</si>
  <si>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</si>
  <si>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</si>
  <si>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</si>
  <si>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</si>
  <si>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</si>
  <si>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</si>
  <si>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</si>
  <si>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</si>
  <si>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</si>
  <si>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</si>
  <si>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</si>
  <si>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</si>
  <si>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</si>
  <si>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</si>
  <si>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</si>
  <si>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</si>
  <si>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</si>
  <si>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</si>
  <si>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</si>
  <si>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</si>
  <si>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</si>
  <si>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</si>
  <si>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</si>
  <si>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</si>
  <si>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</si>
  <si>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</si>
  <si>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</si>
  <si>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</si>
  <si>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</si>
  <si>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</si>
  <si>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</si>
  <si>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</si>
  <si>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</si>
  <si>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</si>
  <si>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</si>
  <si>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</si>
  <si>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</si>
  <si>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</si>
  <si>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</si>
  <si>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</si>
  <si>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</si>
  <si>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</si>
  <si>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</si>
  <si>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</si>
  <si>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</si>
  <si>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</si>
  <si>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</si>
  <si>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</si>
  <si>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</si>
  <si>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</si>
  <si>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</si>
  <si>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</si>
  <si>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</si>
  <si>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</si>
  <si>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</si>
  <si>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</si>
  <si>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</si>
  <si>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</si>
  <si>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</si>
  <si>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</si>
  <si>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</si>
  <si>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</si>
  <si>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</si>
  <si>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</si>
  <si>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</si>
  <si>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</si>
  <si>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</si>
  <si>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</si>
  <si>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</si>
  <si>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</si>
  <si>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</si>
  <si>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</si>
  <si>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</si>
  <si>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</si>
  <si>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</si>
  <si>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</si>
  <si>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</si>
  <si>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</si>
  <si>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</si>
  <si>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</si>
  <si>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</si>
  <si>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</si>
  <si>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</si>
  <si>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</si>
  <si>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</si>
  <si>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</si>
  <si>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</si>
  <si>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</si>
  <si>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</si>
  <si>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</si>
  <si>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</si>
  <si>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</si>
  <si>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</si>
  <si>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</si>
  <si>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</si>
  <si>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</si>
  <si>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</si>
  <si>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</si>
  <si>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</si>
  <si>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</si>
  <si>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</si>
  <si>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</si>
  <si>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</si>
  <si>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</si>
  <si>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</si>
  <si>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</si>
  <si>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</si>
  <si>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</si>
  <si>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</si>
  <si>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</si>
  <si>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</si>
  <si>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</si>
  <si>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</si>
  <si>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</si>
  <si>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</si>
  <si>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</si>
  <si>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</si>
  <si>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</si>
  <si>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</si>
  <si>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</si>
  <si>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</si>
  <si>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</si>
  <si>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</si>
  <si>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</si>
  <si>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</si>
  <si>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</si>
  <si>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</si>
  <si>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</si>
  <si>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</si>
  <si>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</si>
  <si>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</si>
  <si>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</si>
  <si>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</si>
  <si>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</si>
  <si>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</si>
  <si>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</si>
  <si>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</si>
  <si>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</si>
  <si>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</si>
  <si>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</si>
  <si>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</si>
  <si>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</si>
  <si>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</si>
  <si>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</si>
  <si>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</si>
  <si>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</si>
  <si>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</si>
  <si>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</si>
  <si>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</si>
  <si>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</si>
  <si>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</si>
  <si>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</si>
  <si>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</si>
  <si>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</si>
  <si>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</si>
  <si>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</si>
  <si>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</si>
  <si>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</si>
  <si>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</si>
  <si>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</si>
  <si>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</si>
  <si>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</si>
  <si>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</si>
  <si>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</si>
  <si>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</si>
  <si>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</si>
  <si>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</si>
  <si>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</si>
  <si>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</si>
  <si>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</si>
  <si>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</si>
  <si>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</si>
  <si>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</si>
  <si>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</si>
  <si>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</si>
  <si>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</si>
  <si>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</si>
  <si>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</si>
  <si>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</si>
  <si>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</si>
  <si>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</si>
  <si>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</si>
  <si>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</si>
  <si>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</si>
  <si>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</si>
  <si>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</si>
  <si>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</si>
  <si>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</si>
  <si>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</si>
  <si>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</si>
  <si>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</si>
  <si>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</si>
  <si>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</si>
  <si>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</si>
  <si>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</si>
  <si>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</si>
  <si>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</si>
  <si>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</si>
  <si>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</si>
  <si>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</si>
  <si>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</si>
  <si>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</si>
  <si>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</si>
  <si>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</si>
  <si>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</si>
  <si>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</si>
  <si>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</si>
  <si>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</si>
  <si>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</si>
  <si>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</si>
  <si>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</si>
  <si>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</si>
  <si>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</si>
  <si>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</si>
  <si>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</si>
  <si>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</si>
  <si>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</si>
  <si>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</si>
  <si>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</si>
  <si>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</si>
  <si>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</si>
  <si>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</si>
  <si>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</si>
  <si>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</si>
  <si>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</si>
  <si>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</si>
  <si>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</si>
  <si>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</si>
  <si>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</si>
  <si>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</si>
  <si>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</si>
  <si>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</si>
  <si>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</si>
  <si>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</si>
  <si>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</si>
  <si>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</si>
  <si>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</si>
  <si>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</si>
  <si>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</si>
  <si>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</si>
  <si>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</si>
  <si>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</si>
  <si>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</si>
  <si>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</si>
  <si>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</si>
  <si>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</si>
  <si>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</si>
  <si>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</si>
  <si>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</si>
  <si>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</si>
  <si>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</si>
  <si>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</si>
  <si>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</si>
  <si>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</si>
  <si>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</si>
  <si>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</si>
  <si>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</si>
  <si>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</si>
  <si>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</si>
  <si>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</si>
  <si>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</si>
  <si>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</si>
  <si>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</si>
  <si>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</si>
  <si>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</si>
  <si>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</si>
  <si>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</si>
  <si>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</si>
  <si>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</si>
  <si>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</si>
  <si>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</si>
  <si>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</si>
  <si>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</si>
  <si>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</si>
  <si>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</si>
  <si>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</si>
  <si>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</si>
  <si>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</si>
  <si>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</si>
  <si>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</si>
  <si>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</si>
  <si>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</si>
  <si>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</si>
  <si>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</si>
  <si>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</si>
  <si>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</si>
  <si>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</si>
  <si>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</si>
  <si>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</si>
  <si>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</si>
  <si>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</si>
  <si>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</si>
  <si>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</si>
  <si>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</si>
  <si>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</si>
  <si>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</si>
  <si>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</si>
  <si>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</si>
  <si>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</si>
  <si>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</si>
  <si>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</si>
  <si>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</si>
  <si>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</si>
  <si>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</si>
  <si>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</si>
  <si>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</si>
  <si>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</si>
  <si>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</si>
  <si>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</si>
  <si>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</si>
  <si>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</si>
  <si>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</si>
  <si>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</si>
  <si>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</si>
  <si>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</si>
  <si>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</si>
  <si>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</si>
  <si>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</si>
  <si>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</si>
  <si>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</si>
  <si>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</si>
  <si>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</si>
  <si>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</si>
  <si>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</si>
  <si>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</si>
  <si>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</si>
  <si>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</si>
  <si>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</si>
  <si>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</si>
  <si>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</si>
  <si>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</si>
  <si>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</si>
  <si>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</si>
  <si>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</si>
  <si>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</si>
  <si>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</si>
  <si>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</si>
  <si>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</si>
  <si>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</si>
  <si>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</si>
  <si>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</si>
  <si>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</si>
  <si>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</si>
  <si>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</si>
  <si>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</si>
  <si>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</si>
  <si>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</si>
  <si>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</si>
  <si>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</si>
  <si>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</si>
  <si>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</si>
  <si>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</si>
  <si>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</si>
  <si>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</si>
  <si>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</si>
  <si>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</si>
  <si>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</si>
  <si>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</si>
  <si>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</si>
  <si>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</si>
  <si>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</si>
  <si>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</si>
  <si>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</si>
  <si>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</si>
  <si>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</si>
  <si>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</si>
  <si>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</si>
  <si>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</si>
  <si>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</si>
  <si>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</si>
  <si>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</si>
  <si>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</si>
  <si>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</si>
  <si>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</si>
  <si>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</si>
  <si>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</si>
  <si>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</si>
  <si>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</si>
  <si>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</si>
  <si>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</si>
  <si>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</si>
  <si>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</si>
  <si>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</si>
  <si>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</si>
  <si>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</si>
  <si>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</si>
  <si>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</si>
  <si>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</si>
  <si>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</si>
  <si>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</si>
  <si>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</si>
  <si>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</si>
  <si>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</si>
  <si>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</si>
  <si>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</si>
  <si>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</si>
  <si>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</si>
  <si>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</si>
  <si>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</si>
  <si>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</si>
  <si>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</si>
  <si>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</si>
  <si>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</si>
  <si>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</si>
  <si>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</si>
  <si>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</si>
  <si>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</si>
  <si>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</si>
  <si>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</si>
  <si>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</si>
  <si>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</si>
  <si>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</si>
  <si>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</si>
  <si>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</si>
  <si>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</si>
  <si>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</si>
  <si>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</si>
  <si>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</si>
  <si>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</si>
  <si>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</si>
  <si>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</si>
  <si>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</si>
  <si>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</si>
  <si>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</si>
  <si>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</si>
  <si>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</si>
  <si>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</si>
  <si>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</si>
  <si>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</si>
  <si>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</si>
  <si>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</si>
  <si>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</si>
  <si>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</si>
  <si>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</si>
  <si>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</si>
  <si>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</si>
  <si>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</si>
  <si>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</si>
  <si>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</si>
  <si>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</si>
  <si>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</si>
  <si>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</si>
  <si>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</si>
  <si>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</si>
  <si>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</si>
  <si>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</si>
  <si>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</si>
  <si>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</si>
  <si>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</si>
  <si>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</si>
  <si>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</si>
  <si>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</si>
  <si>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</si>
  <si>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</si>
  <si>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</si>
  <si>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</si>
  <si>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</si>
  <si>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</si>
  <si>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</si>
  <si>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</si>
  <si>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</si>
  <si>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</si>
  <si>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</si>
  <si>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</si>
  <si>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</si>
  <si>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</si>
  <si>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</si>
  <si>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</si>
  <si>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</si>
  <si>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</si>
  <si>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</si>
  <si>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</si>
  <si>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</si>
  <si>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</si>
  <si>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</si>
  <si>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</si>
  <si>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</si>
  <si>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</si>
  <si>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</si>
  <si>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</si>
  <si>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</si>
  <si>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</si>
  <si>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</si>
  <si>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</si>
  <si>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</si>
  <si>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</si>
  <si>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</si>
  <si>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</si>
  <si>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</si>
  <si>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</si>
  <si>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</si>
  <si>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</si>
  <si>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</si>
  <si>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</si>
  <si>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</si>
  <si>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</si>
  <si>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</si>
  <si>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</si>
  <si>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</si>
  <si>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</si>
  <si>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</si>
  <si>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</si>
  <si>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</si>
  <si>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</si>
  <si>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</si>
  <si>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</si>
  <si>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</si>
  <si>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</si>
  <si>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</si>
  <si>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</si>
  <si>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</si>
  <si>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</si>
  <si>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</si>
  <si>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</si>
  <si>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</si>
  <si>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</si>
  <si>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</si>
  <si>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</si>
  <si>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</si>
  <si>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</si>
  <si>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</si>
  <si>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</si>
  <si>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</si>
  <si>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</si>
  <si>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</si>
  <si>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</si>
  <si>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</si>
  <si>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</si>
  <si>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</si>
  <si>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</si>
  <si>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</si>
  <si>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</si>
  <si>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</si>
  <si>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</si>
  <si>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</si>
  <si>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</si>
  <si>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</si>
  <si>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</si>
  <si>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</si>
  <si>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</si>
  <si>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</si>
  <si>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</si>
  <si>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</si>
  <si>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</si>
  <si>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</si>
  <si>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</si>
  <si>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</si>
  <si>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</si>
  <si>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</si>
  <si>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</si>
  <si>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</si>
  <si>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</si>
  <si>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</si>
  <si>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</si>
  <si>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</si>
  <si>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</si>
  <si>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</si>
  <si>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</si>
  <si>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</si>
  <si>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</si>
  <si>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</si>
  <si>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</si>
  <si>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</si>
  <si>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</si>
  <si>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</si>
  <si>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</si>
  <si>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</si>
  <si>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</si>
  <si>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</si>
  <si>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</si>
  <si>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</si>
  <si>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</si>
  <si>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</si>
  <si>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</si>
  <si>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</si>
  <si>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</si>
  <si>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</si>
  <si>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</si>
  <si>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</si>
  <si>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</si>
  <si>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</si>
  <si>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</si>
  <si>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</si>
  <si>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</si>
  <si>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</si>
  <si>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</si>
  <si>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</si>
  <si>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</si>
  <si>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</si>
  <si>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</si>
  <si>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</si>
  <si>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</si>
  <si>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</si>
  <si>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</si>
  <si>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</si>
  <si>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</si>
  <si>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</si>
  <si>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</si>
  <si>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</si>
  <si>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</si>
  <si>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</si>
  <si>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</si>
  <si>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</si>
  <si>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</si>
  <si>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</si>
  <si>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</si>
  <si>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</si>
  <si>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</si>
  <si>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</si>
  <si>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</si>
  <si>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</si>
  <si>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</si>
  <si>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</si>
  <si>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</si>
  <si>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</si>
  <si>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</si>
  <si>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</si>
  <si>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</si>
  <si>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</si>
  <si>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</si>
  <si>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</si>
  <si>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</si>
  <si>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</si>
  <si>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</si>
  <si>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</si>
  <si>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</si>
  <si>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</si>
  <si>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</si>
  <si>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</si>
  <si>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</si>
  <si>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</si>
  <si>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</si>
  <si>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</si>
  <si>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</si>
  <si>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</si>
  <si>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</si>
  <si>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</si>
  <si>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</si>
  <si>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</si>
  <si>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</si>
  <si>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</si>
  <si>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</si>
  <si>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</si>
  <si>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</si>
  <si>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</si>
  <si>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</si>
  <si>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</si>
  <si>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</si>
  <si>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</si>
  <si>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</si>
  <si>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</si>
  <si>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</si>
  <si>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</si>
  <si>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</si>
  <si>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</si>
  <si>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</si>
  <si>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</si>
  <si>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</si>
  <si>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</si>
  <si>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</si>
  <si>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</si>
  <si>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</si>
  <si>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</si>
  <si>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</si>
  <si>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</si>
  <si>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</si>
  <si>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</si>
  <si>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</si>
  <si>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</si>
  <si>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</si>
  <si>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</si>
  <si>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</si>
  <si>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</si>
  <si>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</si>
  <si>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</si>
  <si>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</si>
  <si>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</si>
  <si>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</si>
  <si>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</si>
  <si>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</si>
  <si>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</si>
  <si>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</si>
  <si>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</si>
  <si>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</si>
  <si>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</si>
  <si>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</si>
  <si>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</si>
  <si>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</si>
  <si>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</si>
  <si>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</si>
  <si>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</si>
  <si>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</si>
  <si>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</si>
  <si>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</si>
  <si>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</si>
  <si>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</si>
  <si>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</si>
  <si>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</si>
  <si>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</si>
  <si>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</si>
  <si>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</si>
  <si>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</si>
  <si>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</si>
  <si>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</si>
  <si>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</si>
  <si>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</si>
  <si>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</si>
  <si>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</si>
  <si>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</si>
  <si>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</si>
  <si>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</si>
  <si>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</si>
  <si>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</si>
  <si>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</si>
  <si>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</si>
  <si>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</si>
  <si>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</si>
  <si>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</si>
  <si>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</si>
  <si>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</si>
  <si>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</si>
  <si>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</si>
  <si>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</si>
  <si>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</si>
  <si>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</si>
  <si>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</si>
  <si>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</si>
  <si>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</si>
  <si>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</si>
  <si>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</si>
  <si>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</si>
  <si>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</si>
  <si>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</si>
  <si>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</si>
  <si>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</si>
  <si>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</si>
  <si>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</si>
  <si>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</si>
  <si>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</si>
  <si>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</si>
  <si>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</si>
  <si>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</si>
  <si>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</si>
  <si>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</si>
  <si>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</si>
  <si>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</si>
  <si>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</si>
  <si>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</si>
  <si>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</si>
  <si>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</si>
  <si>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</si>
  <si>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</si>
  <si>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</si>
  <si>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</si>
  <si>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</si>
  <si>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</si>
  <si>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</si>
  <si>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</si>
  <si>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</si>
  <si>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</si>
  <si>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</si>
  <si>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</si>
  <si>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</si>
  <si>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</si>
  <si>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</si>
  <si>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</si>
  <si>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</si>
  <si>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</si>
  <si>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</si>
  <si>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</si>
  <si>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</si>
  <si>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</si>
  <si>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</si>
  <si>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</si>
  <si>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</si>
  <si>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</si>
  <si>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</si>
  <si>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</si>
  <si>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</si>
  <si>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</si>
  <si>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</si>
  <si>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</si>
  <si>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</si>
  <si>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</si>
  <si>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</si>
  <si>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</si>
  <si>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</si>
  <si>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</si>
  <si>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</si>
  <si>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</si>
  <si>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</si>
  <si>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</si>
  <si>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</si>
  <si>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</si>
  <si>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</si>
  <si>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</si>
  <si>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</si>
  <si>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</si>
  <si>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</si>
  <si>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</si>
  <si>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</si>
  <si>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</si>
  <si>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</si>
  <si>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</si>
  <si>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</si>
  <si>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</si>
  <si>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</si>
  <si>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</si>
  <si>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</si>
  <si>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</si>
  <si>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</si>
  <si>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</si>
  <si>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</si>
  <si>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</si>
  <si>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</si>
  <si>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</si>
  <si>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</si>
  <si>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</si>
  <si>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</si>
  <si>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</si>
  <si>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</si>
  <si>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</si>
  <si>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</si>
  <si>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</si>
  <si>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</si>
  <si>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</si>
  <si>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</si>
  <si>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</si>
  <si>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</si>
  <si>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</si>
  <si>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</si>
  <si>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</si>
  <si>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</si>
  <si>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</si>
  <si>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</si>
  <si>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</si>
  <si>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</si>
  <si>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</si>
  <si>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</si>
  <si>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</si>
  <si>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</si>
  <si>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</si>
  <si>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</si>
  <si>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</si>
  <si>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</si>
  <si>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</si>
  <si>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</si>
  <si>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</si>
  <si>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</si>
  <si>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</si>
  <si>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</si>
  <si>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</si>
  <si>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</si>
  <si>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</si>
  <si>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</si>
  <si>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</si>
  <si>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</si>
  <si>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</si>
  <si>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</si>
  <si>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</si>
  <si>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</si>
  <si>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</si>
  <si>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</si>
  <si>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</si>
  <si>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</si>
  <si>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</si>
  <si>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</si>
  <si>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</si>
  <si>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</si>
  <si>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</si>
  <si>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</si>
  <si>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</si>
  <si>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</si>
  <si>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</si>
  <si>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</si>
  <si>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</si>
  <si>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</si>
  <si>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</si>
  <si>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</si>
  <si>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</si>
  <si>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</si>
  <si>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</si>
  <si>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</si>
  <si>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</si>
  <si>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</si>
  <si>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</si>
  <si>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</si>
  <si>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</si>
  <si>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</si>
  <si>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</si>
  <si>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</si>
  <si>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</si>
  <si>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</si>
  <si>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</si>
  <si>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</si>
  <si>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</si>
  <si>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</si>
  <si>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</si>
  <si>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</si>
  <si>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</si>
  <si>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</si>
  <si>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</si>
  <si>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</si>
  <si>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</si>
  <si>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</si>
  <si>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</si>
  <si>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</si>
  <si>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</si>
  <si>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</si>
  <si>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</si>
  <si>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</si>
  <si>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</si>
  <si>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</si>
  <si>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</si>
  <si>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</si>
  <si>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</si>
  <si>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</si>
  <si>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</si>
  <si>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</si>
  <si>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</si>
  <si>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</si>
  <si>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</si>
  <si>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</si>
  <si>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</si>
  <si>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</si>
  <si>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</si>
  <si>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</si>
  <si>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</si>
  <si>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</si>
  <si>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</si>
  <si>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</si>
  <si>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</si>
  <si>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</si>
  <si>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</si>
  <si>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</si>
  <si>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</si>
  <si>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</si>
  <si>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</si>
  <si>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</si>
  <si>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</si>
  <si>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</si>
  <si>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</si>
  <si>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</si>
  <si>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</si>
  <si>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</si>
  <si>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</si>
  <si>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</si>
  <si>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</si>
  <si>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</si>
  <si>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</si>
  <si>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</si>
  <si>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</si>
  <si>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</si>
  <si>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</si>
  <si>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</si>
  <si>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</si>
  <si>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</si>
  <si>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</si>
  <si>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</si>
  <si>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</si>
  <si>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</si>
  <si>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</si>
  <si>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</si>
  <si>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</si>
  <si>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</si>
  <si>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</si>
  <si>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</si>
  <si>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</si>
  <si>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</si>
  <si>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</si>
  <si>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</si>
  <si>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</si>
  <si>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</si>
  <si>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</si>
  <si>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</si>
  <si>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</si>
  <si>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</si>
  <si>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</si>
  <si>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</si>
  <si>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</si>
  <si>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</si>
  <si>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</si>
  <si>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</si>
  <si>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</si>
  <si>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</si>
  <si>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</si>
  <si>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</si>
  <si>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</si>
  <si>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</si>
  <si>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</si>
  <si>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</si>
  <si>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</si>
  <si>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</si>
  <si>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</si>
  <si>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</si>
  <si>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</si>
  <si>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</si>
  <si>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</si>
  <si>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</si>
  <si>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</si>
  <si>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</si>
  <si>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</si>
  <si>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</si>
  <si>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</si>
  <si>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</si>
  <si>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</si>
  <si>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</si>
  <si>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</si>
  <si>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</si>
  <si>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</si>
  <si>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</si>
  <si>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</si>
  <si>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</si>
  <si>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</si>
  <si>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</si>
  <si>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</si>
  <si>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</si>
  <si>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</si>
  <si>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</si>
  <si>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</si>
  <si>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</si>
  <si>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</si>
  <si>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</si>
  <si>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</si>
  <si>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</si>
  <si>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</si>
  <si>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</si>
  <si>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</si>
  <si>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</si>
  <si>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</si>
  <si>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</si>
  <si>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</si>
  <si>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</si>
  <si>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</si>
  <si>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</si>
  <si>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</si>
  <si>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</si>
  <si>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</si>
  <si>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</si>
  <si>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</si>
  <si>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</si>
  <si>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</si>
  <si>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</si>
  <si>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</si>
  <si>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</si>
  <si>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</si>
  <si>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</si>
  <si>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</si>
  <si>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</si>
  <si>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</si>
  <si>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</si>
  <si>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</si>
  <si>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</si>
  <si>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</si>
  <si>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</si>
  <si>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</si>
  <si>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</si>
  <si>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</si>
  <si>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</si>
  <si>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</si>
  <si>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</si>
  <si>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</si>
  <si>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</si>
  <si>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</si>
  <si>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</si>
  <si>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</si>
  <si>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</si>
  <si>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</si>
  <si>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</si>
  <si>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</si>
  <si>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</si>
  <si>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</si>
  <si>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</si>
  <si>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</si>
  <si>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</si>
  <si>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</si>
  <si>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</si>
  <si>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</si>
  <si>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</si>
  <si>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</si>
  <si>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</si>
  <si>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</si>
  <si>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</si>
  <si>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</si>
  <si>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</si>
  <si>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</si>
  <si>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</si>
  <si>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</si>
  <si>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</si>
  <si>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</si>
  <si>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</si>
  <si>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</si>
  <si>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</si>
  <si>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</si>
  <si>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</si>
  <si>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</si>
  <si>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</si>
  <si>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</si>
  <si>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</si>
  <si>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</si>
  <si>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</si>
  <si>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</si>
  <si>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</si>
  <si>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</si>
  <si>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</si>
  <si>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</si>
  <si>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</si>
  <si>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</si>
  <si>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</si>
  <si>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</si>
  <si>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</si>
  <si>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</si>
  <si>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</si>
  <si>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</si>
  <si>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</si>
  <si>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</si>
  <si>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</si>
  <si>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</si>
  <si>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</si>
  <si>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</si>
  <si>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</si>
  <si>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</si>
  <si>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</si>
  <si>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</si>
  <si>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</si>
  <si>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</si>
  <si>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</si>
  <si>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</si>
  <si>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</si>
  <si>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</si>
  <si>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</si>
  <si>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</si>
  <si>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</si>
  <si>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</si>
  <si>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</si>
  <si>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</si>
  <si>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</si>
  <si>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</si>
  <si>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</si>
  <si>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</si>
  <si>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</si>
  <si>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</si>
  <si>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</si>
  <si>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</si>
  <si>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</si>
  <si>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</si>
  <si>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</si>
  <si>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</si>
  <si>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</si>
  <si>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</si>
  <si>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</si>
  <si>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</si>
  <si>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</si>
  <si>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</si>
  <si>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</si>
  <si>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</si>
  <si>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</si>
  <si>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</si>
  <si>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</si>
  <si>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</si>
  <si>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</si>
  <si>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</si>
  <si>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</si>
  <si>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</si>
  <si>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</si>
  <si>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</si>
  <si>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</si>
  <si>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</si>
  <si>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</si>
  <si>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</si>
  <si>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</si>
  <si>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</si>
  <si>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</si>
  <si>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</si>
  <si>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</si>
  <si>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</si>
  <si>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</si>
  <si>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</si>
  <si>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</si>
  <si>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</si>
  <si>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</si>
  <si>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</si>
  <si>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</si>
  <si>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</si>
  <si>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</si>
  <si>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</si>
  <si>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</si>
  <si>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</si>
  <si>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</si>
  <si>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</si>
  <si>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</si>
  <si>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</si>
  <si>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</si>
  <si>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</si>
  <si>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</si>
  <si>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</si>
  <si>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</si>
  <si>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</si>
  <si>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</si>
  <si>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</si>
  <si>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</si>
  <si>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</si>
  <si>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</si>
  <si>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</si>
  <si>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</si>
  <si>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</si>
  <si>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</si>
  <si>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</si>
  <si>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</si>
  <si>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</si>
  <si>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</si>
  <si>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</si>
  <si>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</si>
  <si>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</si>
  <si>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</si>
  <si>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</si>
  <si>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</si>
  <si>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</si>
  <si>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</si>
  <si>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</si>
  <si>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</si>
  <si>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</si>
  <si>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</si>
  <si>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</si>
  <si>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</si>
  <si>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</si>
  <si>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</si>
  <si>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</si>
  <si>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</si>
  <si>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</si>
  <si>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</si>
  <si>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</si>
  <si>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</si>
  <si>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</si>
  <si>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</si>
  <si>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</si>
  <si>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</si>
  <si>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</si>
  <si>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</si>
  <si>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</si>
  <si>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</si>
  <si>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</si>
  <si>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</si>
  <si>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</si>
  <si>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</si>
  <si>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</si>
  <si>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</si>
  <si>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</si>
  <si>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</si>
  <si>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</si>
  <si>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</si>
  <si>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</si>
  <si>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</si>
  <si>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</si>
  <si>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</si>
  <si>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</si>
  <si>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</si>
  <si>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</si>
  <si>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</si>
  <si>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</si>
  <si>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</si>
  <si>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</si>
  <si>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</si>
  <si>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</si>
  <si>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</si>
  <si>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</si>
  <si>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</si>
  <si>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</si>
  <si>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</si>
  <si>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</si>
  <si>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</si>
  <si>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</si>
  <si>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</si>
  <si>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</si>
  <si>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</si>
  <si>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</si>
  <si>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</si>
  <si>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</si>
  <si>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</si>
  <si>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</si>
  <si>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</si>
  <si>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</si>
  <si>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</si>
  <si>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</si>
  <si>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</si>
  <si>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</si>
  <si>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</si>
  <si>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</si>
  <si>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</si>
  <si>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</si>
  <si>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</si>
  <si>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</si>
  <si>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</si>
  <si>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</si>
  <si>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</si>
  <si>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</si>
  <si>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</si>
  <si>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</si>
  <si>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</si>
  <si>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</si>
  <si>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</si>
  <si>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</si>
  <si>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</si>
  <si>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</si>
  <si>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</si>
  <si>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</si>
  <si>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</si>
  <si>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</si>
  <si>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</si>
  <si>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</si>
  <si>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</si>
  <si>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</si>
  <si>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</si>
  <si>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</si>
  <si>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</si>
  <si>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</si>
  <si>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</si>
  <si>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</si>
  <si>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</si>
  <si>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</si>
  <si>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</si>
  <si>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</si>
  <si>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</si>
  <si>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</si>
  <si>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</si>
  <si>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</si>
  <si>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</si>
  <si>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</si>
  <si>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</si>
  <si>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</si>
  <si>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</si>
  <si>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</si>
  <si>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</si>
  <si>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</si>
  <si>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</si>
  <si>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</si>
  <si>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</si>
  <si>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</si>
  <si>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</si>
  <si>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</si>
  <si>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</si>
  <si>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</si>
  <si>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</si>
  <si>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</si>
  <si>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</si>
  <si>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</si>
  <si>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</si>
  <si>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</si>
  <si>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</si>
  <si>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</si>
  <si>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</si>
  <si>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</si>
  <si>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</si>
  <si>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</si>
  <si>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</si>
  <si>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</si>
  <si>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</si>
  <si>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</si>
  <si>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</si>
  <si>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</si>
  <si>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</si>
  <si>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</si>
  <si>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</si>
  <si>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</si>
  <si>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</si>
  <si>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</si>
  <si>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</si>
  <si>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</si>
  <si>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</si>
  <si>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</si>
  <si>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</si>
  <si>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</si>
  <si>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</si>
  <si>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</si>
  <si>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</si>
  <si>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</si>
  <si>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</si>
  <si>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</si>
  <si>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</si>
  <si>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</si>
  <si>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</si>
  <si>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</si>
  <si>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</si>
  <si>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</si>
  <si>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</si>
  <si>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</si>
  <si>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</si>
  <si>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</si>
  <si>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</si>
  <si>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</si>
  <si>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</si>
  <si>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</si>
  <si>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</si>
  <si>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</si>
  <si>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</si>
  <si>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</si>
  <si>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</si>
  <si>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</si>
  <si>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</si>
  <si>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</si>
  <si>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</si>
  <si>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</si>
  <si>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</si>
  <si>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</si>
  <si>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</si>
  <si>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</si>
  <si>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</si>
  <si>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</si>
  <si>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</si>
  <si>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</si>
  <si>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</si>
  <si>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</si>
  <si>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</si>
  <si>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</si>
  <si>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</si>
  <si>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</si>
  <si>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</si>
  <si>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</si>
  <si>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</si>
  <si>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</si>
  <si>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</si>
  <si>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</si>
  <si>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</si>
  <si>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</si>
  <si>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</si>
  <si>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</si>
  <si>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</si>
  <si>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</si>
  <si>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</si>
  <si>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</si>
  <si>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</si>
  <si>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</si>
  <si>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</si>
  <si>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</si>
  <si>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</si>
  <si>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</si>
  <si>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</si>
  <si>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</si>
  <si>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</si>
  <si>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</si>
  <si>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</si>
  <si>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</si>
  <si>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</si>
  <si>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</si>
  <si>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</si>
  <si>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</si>
  <si>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</si>
  <si>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</si>
  <si>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</si>
  <si>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</si>
  <si>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</si>
  <si>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</si>
  <si>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</si>
  <si>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</si>
  <si>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</si>
  <si>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</si>
  <si>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</si>
  <si>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</si>
  <si>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</si>
  <si>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</si>
  <si>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</si>
  <si>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</si>
  <si>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</si>
  <si>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</si>
  <si>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</si>
  <si>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</si>
  <si>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</si>
  <si>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</si>
  <si>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</si>
  <si>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</si>
  <si>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</si>
  <si>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</si>
  <si>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</si>
  <si>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</si>
  <si>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</si>
  <si>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</si>
  <si>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</si>
  <si>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</si>
  <si>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</si>
  <si>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</si>
  <si>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</si>
  <si>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</si>
  <si>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</si>
  <si>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</si>
  <si>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</si>
  <si>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</si>
  <si>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</si>
  <si>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</si>
  <si>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</si>
  <si>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</si>
  <si>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</si>
  <si>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</si>
  <si>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</si>
  <si>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</si>
  <si>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</si>
  <si>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</si>
  <si>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</si>
  <si>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</si>
  <si>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</si>
  <si>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</si>
  <si>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</si>
  <si>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</si>
  <si>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</si>
  <si>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</si>
  <si>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</si>
  <si>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</si>
  <si>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</si>
  <si>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</si>
  <si>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</si>
  <si>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</si>
  <si>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</si>
  <si>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</si>
  <si>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</si>
  <si>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</si>
  <si>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</si>
  <si>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</si>
  <si>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</si>
  <si>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</si>
  <si>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</si>
  <si>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</si>
  <si>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</si>
  <si>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</si>
  <si>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</si>
  <si>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</si>
  <si>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</si>
  <si>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</si>
  <si>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</si>
  <si>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</si>
  <si>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</si>
  <si>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</si>
  <si>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</si>
  <si>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</si>
  <si>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</si>
  <si>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</si>
  <si>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</si>
  <si>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</si>
  <si>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</si>
  <si>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</si>
  <si>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</si>
  <si>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</si>
  <si>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</si>
  <si>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</si>
  <si>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</si>
  <si>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</si>
  <si>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</si>
  <si>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</si>
  <si>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</si>
  <si>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</si>
  <si>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</si>
  <si>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</si>
  <si>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</si>
  <si>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</si>
  <si>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</si>
  <si>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</si>
  <si>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</si>
  <si>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</si>
  <si>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</si>
  <si>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</si>
  <si>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</si>
  <si>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</si>
  <si>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</si>
  <si>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</si>
  <si>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</si>
  <si>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</si>
  <si>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</si>
  <si>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</si>
  <si>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</si>
  <si>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</si>
  <si>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</si>
  <si>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</si>
  <si>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</si>
  <si>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</si>
  <si>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</si>
  <si>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</si>
  <si>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</si>
  <si>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</si>
  <si>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</si>
  <si>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</si>
  <si>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</si>
  <si>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</si>
  <si>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</si>
  <si>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</si>
  <si>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</si>
  <si>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</si>
  <si>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</si>
  <si>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</si>
  <si>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</si>
  <si>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</si>
  <si>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</si>
  <si>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</si>
  <si>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</si>
  <si>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</si>
  <si>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</si>
  <si>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</si>
  <si>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</si>
  <si>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</si>
  <si>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</si>
  <si>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</si>
  <si>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</si>
  <si>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</si>
  <si>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</si>
  <si>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</si>
  <si>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</si>
  <si>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</si>
  <si>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</si>
  <si>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</si>
  <si>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</si>
  <si>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</si>
  <si>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</si>
  <si>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</si>
  <si>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</si>
  <si>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</si>
  <si>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</si>
  <si>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</si>
  <si>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</si>
  <si>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</si>
  <si>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</si>
  <si>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</si>
  <si>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</si>
  <si>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</si>
  <si>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</si>
  <si>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</si>
  <si>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</si>
  <si>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</si>
  <si>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</si>
  <si>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</si>
  <si>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</si>
  <si>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</si>
  <si>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</si>
  <si>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</si>
  <si>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</si>
  <si>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</si>
  <si>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</si>
  <si>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</si>
  <si>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</si>
  <si>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</si>
  <si>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</si>
  <si>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</si>
  <si>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</si>
  <si>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</si>
  <si>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</si>
  <si>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</si>
  <si>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</si>
  <si>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</si>
  <si>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</si>
  <si>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</si>
  <si>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</si>
  <si>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</si>
  <si>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</si>
  <si>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</si>
  <si>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</si>
  <si>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</si>
  <si>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</si>
  <si>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</si>
  <si>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</si>
  <si>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</si>
  <si>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</si>
  <si>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</si>
  <si>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</si>
  <si>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</si>
  <si>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</si>
  <si>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</si>
  <si>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</si>
  <si>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</si>
  <si>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</si>
  <si>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</si>
  <si>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</si>
  <si>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</si>
  <si>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</si>
  <si>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</si>
  <si>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</si>
  <si>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</si>
  <si>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</si>
  <si>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</si>
  <si>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</si>
  <si>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</si>
  <si>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</si>
  <si>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</si>
  <si>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</si>
  <si>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</si>
  <si>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</si>
  <si>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</si>
  <si>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</si>
  <si>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</si>
  <si>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</si>
  <si>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</si>
  <si>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</si>
  <si>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</si>
  <si>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</si>
  <si>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</si>
  <si>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</si>
  <si>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</si>
  <si>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</si>
  <si>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</si>
  <si>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</si>
  <si>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</si>
  <si>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</si>
  <si>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</si>
  <si>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</si>
  <si>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</si>
  <si>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</si>
  <si>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</si>
  <si>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</si>
  <si>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</si>
  <si>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</si>
  <si>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</si>
  <si>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</si>
  <si>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</si>
  <si>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</si>
  <si>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</si>
  <si>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</si>
  <si>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</si>
  <si>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</si>
  <si>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</si>
  <si>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</si>
  <si>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</si>
  <si>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</si>
  <si>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</si>
  <si>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</si>
  <si>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</si>
  <si>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</si>
  <si>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</si>
  <si>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</si>
  <si>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</si>
  <si>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</si>
  <si>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</si>
  <si>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</si>
  <si>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</si>
  <si>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</si>
  <si>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</si>
  <si>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</si>
  <si>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</si>
  <si>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</si>
  <si>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</si>
  <si>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</si>
  <si>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</si>
  <si>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</si>
  <si>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</si>
  <si>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</si>
  <si>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</si>
  <si>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</si>
  <si>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</si>
  <si>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</si>
  <si>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</si>
  <si>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</si>
  <si>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</si>
  <si>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</si>
  <si>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</si>
  <si>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</si>
  <si>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</si>
  <si>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</si>
  <si>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</si>
  <si>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</si>
  <si>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</si>
  <si>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</si>
  <si>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</si>
  <si>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</si>
  <si>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</si>
  <si>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</si>
  <si>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</si>
  <si>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</si>
  <si>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</si>
  <si>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</si>
  <si>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</si>
  <si>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</si>
  <si>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</si>
  <si>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</si>
  <si>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</si>
  <si>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</si>
  <si>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</si>
  <si>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</si>
  <si>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</si>
  <si>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</si>
  <si>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</si>
  <si>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</si>
  <si>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</si>
  <si>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</si>
  <si>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</si>
  <si>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</si>
  <si>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</si>
  <si>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</si>
  <si>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</si>
  <si>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</si>
  <si>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</si>
  <si>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</si>
  <si>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</si>
  <si>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</si>
  <si>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</si>
  <si>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</si>
  <si>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</si>
  <si>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</si>
  <si>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</si>
  <si>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</si>
  <si>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</si>
  <si>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</si>
  <si>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</si>
  <si>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</si>
  <si>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</si>
  <si>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</si>
  <si>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</si>
  <si>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</si>
  <si>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</si>
  <si>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</si>
  <si>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</si>
  <si>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</si>
  <si>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</si>
  <si>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</si>
  <si>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</si>
  <si>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</si>
  <si>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</si>
  <si>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</si>
  <si>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</si>
  <si>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</si>
  <si>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</si>
  <si>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</si>
  <si>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</si>
  <si>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</si>
  <si>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</si>
  <si>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</si>
  <si>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</si>
  <si>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</si>
  <si>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</si>
  <si>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</si>
  <si>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</si>
  <si>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</si>
  <si>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</si>
  <si>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</si>
  <si>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</si>
  <si>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</si>
  <si>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</si>
  <si>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</si>
  <si>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</si>
  <si>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</si>
  <si>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</si>
  <si>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</si>
  <si>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</si>
  <si>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</si>
  <si>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</si>
  <si>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</si>
  <si>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</si>
  <si>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</si>
  <si>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</si>
  <si>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</si>
  <si>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</si>
  <si>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</si>
  <si>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</si>
  <si>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</si>
  <si>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</si>
  <si>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</si>
  <si>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</si>
  <si>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</si>
  <si>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</si>
  <si>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</si>
  <si>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</si>
  <si>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</si>
  <si>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</si>
  <si>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</si>
  <si>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</si>
  <si>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</si>
  <si>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</si>
  <si>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</si>
  <si>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</si>
  <si>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</si>
  <si>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</si>
  <si>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</si>
  <si>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</si>
  <si>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</si>
  <si>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</si>
  <si>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</si>
  <si>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</si>
  <si>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</si>
  <si>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</si>
  <si>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</si>
  <si>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</si>
  <si>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</si>
  <si>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</si>
  <si>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</si>
  <si>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</si>
  <si>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</si>
  <si>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</si>
  <si>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</si>
  <si>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</si>
  <si>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</si>
  <si>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</si>
  <si>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</si>
  <si>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</si>
  <si>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</si>
  <si>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</si>
  <si>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</si>
  <si>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</si>
  <si>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</si>
  <si>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</si>
  <si>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</si>
  <si>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</si>
  <si>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</si>
  <si>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</si>
  <si>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</si>
  <si>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</si>
  <si>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</si>
  <si>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</si>
  <si>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</si>
  <si>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</si>
  <si>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</si>
  <si>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</si>
  <si>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</si>
  <si>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</si>
  <si>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</si>
  <si>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</si>
  <si>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</si>
  <si>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</si>
  <si>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</si>
  <si>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</si>
  <si>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</si>
  <si>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</si>
  <si>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</si>
  <si>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</si>
  <si>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</si>
  <si>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</si>
  <si>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</si>
  <si>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</si>
  <si>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</si>
  <si>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</si>
  <si>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</si>
  <si>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</si>
  <si>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</si>
  <si>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</si>
  <si>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</si>
  <si>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</si>
  <si>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</si>
  <si>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</si>
  <si>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</si>
  <si>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</si>
  <si>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</si>
  <si>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</si>
  <si>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</si>
  <si>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</si>
  <si>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</si>
  <si>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</si>
  <si>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</si>
  <si>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</si>
  <si>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</si>
  <si>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</si>
  <si>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</si>
  <si>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</si>
  <si>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</si>
  <si>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</si>
  <si>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</si>
  <si>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</si>
  <si>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</si>
  <si>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</si>
  <si>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</si>
  <si>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</si>
  <si>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</si>
  <si>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</si>
  <si>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</si>
  <si>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</si>
  <si>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</si>
  <si>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</si>
  <si>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</si>
  <si>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</si>
  <si>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</si>
  <si>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</si>
  <si>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</si>
  <si>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</si>
  <si>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</si>
  <si>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</si>
  <si>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</si>
  <si>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</si>
  <si>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</si>
  <si>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</si>
  <si>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</si>
  <si>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</si>
  <si>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</si>
  <si>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</si>
  <si>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</si>
  <si>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</si>
  <si>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</si>
  <si>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</si>
  <si>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</si>
  <si>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</si>
  <si>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</si>
  <si>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</si>
  <si>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</si>
  <si>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</si>
  <si>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</si>
  <si>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</si>
  <si>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</si>
  <si>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</si>
  <si>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</si>
  <si>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</si>
  <si>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</si>
  <si>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</si>
  <si>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</si>
  <si>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</si>
  <si>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</si>
  <si>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</si>
  <si>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</si>
  <si>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</si>
  <si>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</si>
  <si>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</si>
  <si>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</si>
  <si>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</si>
  <si>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</si>
  <si>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</si>
  <si>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</si>
  <si>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</si>
  <si>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</si>
  <si>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</si>
  <si>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</si>
  <si>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</si>
  <si>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</si>
  <si>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</si>
  <si>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</si>
  <si>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</si>
  <si>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</si>
  <si>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</si>
  <si>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</si>
  <si>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</si>
  <si>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</si>
  <si>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</si>
  <si>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</si>
  <si>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</si>
  <si>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</si>
  <si>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</si>
  <si>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</si>
  <si>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</si>
  <si>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</si>
  <si>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</si>
  <si>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</si>
  <si>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</si>
  <si>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</si>
  <si>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</si>
  <si>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</si>
  <si>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</si>
  <si>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</si>
  <si>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</si>
  <si>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</si>
  <si>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</si>
  <si>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</si>
  <si>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</si>
  <si>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</si>
  <si>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</si>
  <si>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</si>
  <si>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</si>
  <si>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</si>
  <si>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</si>
  <si>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</si>
  <si>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</si>
  <si>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</si>
  <si>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</si>
  <si>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</si>
  <si>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</si>
  <si>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</si>
  <si>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</si>
  <si>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</si>
  <si>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</si>
  <si>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</si>
  <si>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</si>
  <si>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</si>
  <si>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</si>
  <si>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</si>
  <si>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</si>
  <si>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</si>
  <si>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</si>
  <si>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</si>
  <si>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</si>
  <si>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</si>
  <si>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</si>
  <si>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</si>
  <si>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</si>
  <si>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</si>
  <si>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</si>
  <si>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</si>
  <si>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</si>
  <si>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</si>
  <si>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</si>
  <si>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</si>
  <si>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</si>
  <si>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</si>
  <si>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</si>
  <si>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</si>
  <si>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</si>
  <si>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</si>
  <si>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</si>
  <si>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</si>
  <si>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</si>
  <si>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</si>
  <si>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</si>
  <si>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</si>
  <si>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</si>
  <si>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</si>
  <si>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</si>
  <si>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</si>
  <si>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</si>
  <si>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</si>
  <si>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</si>
  <si>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</si>
  <si>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</si>
  <si>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</si>
  <si>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</si>
  <si>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</si>
  <si>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</si>
  <si>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</si>
  <si>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</si>
  <si>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</si>
  <si>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</si>
  <si>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</si>
  <si>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</si>
  <si>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</si>
  <si>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</si>
  <si>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</si>
  <si>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</si>
  <si>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</si>
  <si>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</si>
  <si>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</si>
  <si>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</si>
  <si>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</si>
  <si>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</si>
  <si>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</si>
  <si>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</si>
  <si>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</si>
  <si>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</si>
  <si>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</si>
  <si>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</si>
  <si>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</si>
  <si>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</si>
  <si>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</si>
  <si>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</si>
  <si>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</si>
  <si>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</si>
  <si>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</si>
  <si>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</si>
  <si>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</si>
  <si>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</si>
  <si>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</si>
  <si>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</si>
  <si>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</si>
  <si>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</si>
  <si>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</si>
  <si>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</si>
  <si>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</si>
  <si>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</si>
  <si>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</si>
  <si>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</si>
  <si>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</si>
  <si>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</si>
  <si>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</si>
  <si>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</si>
  <si>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</si>
  <si>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</si>
  <si>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</si>
  <si>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</si>
  <si>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</si>
  <si>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</si>
  <si>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</si>
  <si>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</si>
  <si>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</si>
  <si>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</si>
  <si>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</si>
  <si>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</si>
  <si>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</si>
  <si>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</si>
  <si>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</si>
  <si>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</si>
  <si>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</si>
  <si>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</si>
  <si>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</si>
  <si>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</si>
  <si>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</si>
  <si>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</si>
  <si>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</si>
  <si>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</si>
  <si>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</si>
  <si>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</si>
  <si>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</si>
  <si>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</si>
  <si>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</si>
  <si>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</si>
  <si>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</si>
  <si>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</si>
  <si>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</si>
  <si>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</si>
  <si>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</si>
  <si>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</si>
  <si>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</si>
  <si>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</si>
  <si>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</si>
  <si>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</si>
  <si>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</si>
  <si>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</si>
  <si>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</si>
  <si>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</si>
  <si>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</si>
  <si>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</si>
  <si>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</si>
  <si>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</si>
  <si>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</si>
  <si>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</si>
  <si>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</si>
  <si>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</si>
  <si>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</si>
  <si>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</si>
  <si>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</si>
  <si>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</si>
  <si>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</si>
  <si>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</si>
  <si>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</si>
  <si>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</si>
  <si>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</si>
  <si>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</si>
  <si>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</si>
  <si>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</si>
  <si>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</si>
  <si>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</si>
  <si>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</si>
  <si>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</si>
  <si>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</si>
  <si>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</si>
  <si>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</si>
  <si>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</si>
  <si>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</si>
  <si>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</si>
  <si>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</si>
  <si>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</si>
  <si>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</si>
  <si>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</si>
  <si>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</si>
  <si>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</si>
  <si>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</si>
  <si>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</si>
  <si>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</si>
  <si>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</si>
  <si>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</si>
  <si>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</si>
  <si>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</si>
  <si>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</si>
  <si>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</si>
  <si>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</si>
  <si>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</si>
  <si>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</si>
  <si>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</si>
  <si>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</si>
  <si>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</si>
  <si>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</si>
  <si>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</si>
  <si>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</si>
  <si>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</si>
  <si>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</si>
  <si>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</si>
  <si>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</si>
  <si>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</si>
  <si>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</si>
  <si>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</si>
  <si>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</si>
  <si>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</si>
  <si>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</si>
  <si>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</si>
  <si>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</si>
  <si>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</si>
  <si>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</si>
  <si>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</si>
  <si>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</si>
  <si>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</si>
  <si>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</si>
  <si>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</si>
  <si>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</si>
  <si>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</si>
  <si>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</si>
  <si>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</si>
  <si>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</si>
  <si>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</si>
  <si>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</si>
  <si>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</si>
  <si>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</si>
  <si>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</si>
  <si>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</si>
  <si>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</si>
  <si>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</si>
  <si>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</si>
  <si>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</si>
  <si>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</si>
  <si>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</si>
  <si>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</si>
  <si>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</si>
  <si>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</si>
  <si>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</si>
  <si>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</si>
  <si>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</si>
  <si>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</si>
  <si>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</si>
  <si>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</si>
  <si>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</si>
  <si>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</si>
  <si>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</si>
  <si>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</si>
  <si>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</si>
  <si>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</si>
  <si>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</si>
  <si>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</si>
  <si>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</si>
  <si>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</si>
  <si>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</si>
  <si>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</si>
  <si>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</si>
  <si>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</si>
  <si>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</si>
  <si>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</si>
  <si>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</si>
  <si>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</si>
  <si>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</si>
  <si>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</si>
  <si>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</si>
  <si>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</si>
  <si>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</si>
  <si>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</si>
  <si>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</si>
  <si>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</si>
  <si>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</si>
  <si>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</si>
  <si>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</si>
  <si>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</si>
  <si>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</si>
  <si>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</si>
  <si>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</si>
  <si>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</si>
  <si>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</si>
  <si>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</si>
  <si>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</si>
  <si>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</si>
  <si>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</si>
  <si>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</si>
  <si>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</si>
  <si>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</si>
  <si>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</si>
  <si>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</si>
  <si>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</si>
  <si>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</si>
  <si>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</si>
  <si>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</si>
  <si>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</si>
  <si>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</si>
  <si>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</si>
  <si>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</si>
  <si>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</si>
  <si>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</si>
  <si>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</si>
  <si>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</si>
  <si>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</si>
  <si>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</si>
  <si>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</si>
  <si>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</si>
  <si>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</si>
  <si>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</si>
  <si>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</si>
  <si>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</si>
  <si>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</si>
  <si>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</si>
  <si>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</si>
  <si>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</si>
  <si>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</si>
  <si>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</si>
  <si>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</si>
  <si>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</si>
  <si>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</si>
  <si>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</si>
  <si>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</si>
  <si>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</si>
  <si>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</si>
  <si>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</si>
  <si>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</si>
  <si>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</si>
  <si>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</si>
  <si>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</si>
  <si>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</si>
  <si>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</si>
  <si>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</si>
  <si>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</si>
  <si>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</si>
  <si>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</si>
  <si>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</si>
  <si>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</si>
  <si>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</si>
  <si>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</si>
  <si>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</si>
  <si>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</si>
  <si>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</si>
  <si>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</si>
  <si>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</si>
  <si>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</si>
  <si>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</si>
  <si>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</si>
  <si>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</si>
  <si>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</si>
  <si>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</si>
  <si>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</si>
  <si>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</si>
  <si>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</si>
  <si>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</si>
  <si>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</si>
  <si>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</si>
  <si>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</si>
  <si>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</si>
  <si>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</si>
  <si>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</si>
  <si>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</si>
  <si>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</si>
  <si>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</si>
  <si>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</si>
  <si>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</si>
  <si>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</si>
  <si>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</si>
  <si>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</si>
  <si>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</si>
  <si>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</si>
  <si>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</si>
  <si>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</si>
  <si>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</si>
  <si>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</si>
  <si>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</si>
  <si>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</si>
  <si>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</si>
  <si>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</si>
  <si>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</si>
  <si>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</si>
  <si>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</si>
  <si>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</si>
  <si>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</si>
  <si>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</si>
  <si>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</si>
  <si>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</si>
  <si>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</si>
  <si>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</si>
  <si>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</si>
  <si>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</si>
  <si>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</si>
  <si>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</si>
  <si>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</si>
  <si>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</si>
  <si>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</si>
  <si>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</si>
  <si>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</si>
  <si>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</si>
  <si>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</si>
  <si>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</si>
  <si>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</si>
  <si>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</si>
  <si>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</si>
  <si>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</si>
  <si>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</si>
  <si>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</si>
  <si>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</si>
  <si>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</si>
  <si>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</si>
  <si>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</si>
  <si>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</si>
  <si>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</si>
  <si>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</si>
  <si>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</si>
  <si>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</si>
  <si>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</si>
  <si>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</si>
  <si>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</si>
  <si>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</si>
  <si>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</si>
  <si>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</si>
  <si>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</si>
  <si>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</si>
  <si>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</si>
  <si>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</si>
  <si>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</si>
  <si>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</si>
  <si>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</si>
  <si>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</si>
  <si>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</si>
  <si>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</si>
  <si>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</si>
  <si>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</si>
  <si>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</si>
  <si>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</si>
  <si>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</si>
  <si>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</si>
  <si>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</si>
  <si>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</si>
  <si>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</si>
  <si>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</si>
  <si>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</si>
  <si>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</si>
  <si>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</si>
  <si>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</si>
  <si>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</si>
  <si>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</si>
  <si>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</si>
  <si>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</si>
  <si>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</si>
  <si>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</si>
  <si>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</si>
  <si>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</si>
  <si>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</si>
  <si>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</si>
  <si>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</si>
  <si>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</si>
  <si>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</si>
  <si>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</si>
  <si>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</si>
  <si>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</si>
  <si>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</si>
  <si>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</si>
  <si>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</si>
  <si>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</si>
  <si>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</si>
  <si>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</si>
  <si>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</si>
  <si>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</si>
  <si>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</si>
  <si>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</si>
  <si>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</si>
  <si>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</si>
  <si>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</si>
  <si>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</si>
  <si>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</si>
  <si>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</si>
  <si>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</si>
  <si>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</si>
  <si>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</si>
  <si>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</si>
  <si>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</si>
  <si>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</si>
  <si>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</si>
  <si>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</si>
  <si>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</si>
  <si>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</si>
  <si>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</si>
  <si>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</si>
  <si>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</si>
  <si>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</si>
  <si>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</si>
  <si>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</si>
  <si>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</si>
  <si>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</si>
  <si>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</si>
  <si>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</si>
  <si>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</si>
  <si>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</si>
  <si>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</si>
  <si>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</si>
  <si>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</si>
  <si>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</si>
  <si>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</si>
  <si>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</si>
  <si>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</si>
  <si>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</si>
  <si>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</si>
  <si>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</si>
  <si>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</si>
  <si>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</si>
  <si>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</si>
  <si>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</si>
  <si>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</si>
  <si>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</si>
  <si>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</si>
  <si>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</si>
  <si>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</si>
  <si>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</si>
  <si>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</si>
  <si>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</si>
  <si>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</si>
  <si>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</si>
  <si>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</si>
  <si>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</si>
  <si>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</si>
  <si>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</si>
  <si>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</si>
  <si>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</si>
  <si>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</si>
  <si>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</si>
  <si>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</si>
  <si>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</si>
  <si>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</si>
  <si>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</si>
  <si>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</si>
  <si>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</si>
  <si>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</si>
  <si>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</si>
  <si>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</si>
  <si>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</si>
  <si>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</si>
  <si>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</si>
  <si>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</si>
  <si>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</si>
  <si>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</si>
  <si>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</si>
  <si>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</si>
  <si>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</si>
  <si>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</si>
  <si>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</si>
  <si>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</si>
  <si>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</si>
  <si>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</si>
  <si>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</si>
  <si>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</si>
  <si>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</si>
  <si>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</si>
  <si>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</si>
  <si>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</si>
  <si>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</si>
  <si>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</si>
  <si>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</si>
  <si>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</si>
  <si>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</si>
  <si>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</si>
  <si>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</si>
  <si>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</si>
  <si>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</si>
  <si>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</si>
  <si>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</si>
  <si>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</si>
  <si>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</si>
  <si>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</si>
  <si>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</si>
  <si>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</si>
  <si>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</si>
  <si>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</si>
  <si>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</si>
  <si>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</si>
  <si>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</si>
  <si>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</si>
  <si>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</si>
  <si>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</si>
  <si>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</si>
  <si>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</si>
  <si>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</si>
  <si>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</si>
  <si>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</si>
  <si>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</si>
  <si>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</si>
  <si>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</si>
  <si>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</si>
  <si>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</si>
  <si>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</si>
  <si>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</si>
  <si>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</si>
  <si>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</si>
  <si>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</si>
  <si>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</si>
  <si>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</si>
  <si>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</si>
  <si>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</si>
  <si>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</si>
  <si>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</si>
  <si>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</si>
  <si>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</si>
  <si>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</si>
  <si>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</si>
  <si>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</si>
  <si>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</si>
  <si>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</si>
  <si>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</si>
  <si>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</si>
  <si>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</si>
  <si>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</si>
  <si>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</si>
  <si>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</si>
  <si>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</si>
  <si>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</si>
  <si>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</si>
  <si>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</si>
  <si>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</si>
  <si>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</si>
  <si>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</si>
  <si>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</si>
  <si>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</si>
  <si>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</si>
  <si>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</si>
  <si>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</si>
  <si>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</si>
  <si>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</si>
  <si>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</si>
  <si>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</si>
  <si>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</si>
  <si>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</si>
  <si>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</si>
  <si>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</si>
  <si>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</si>
  <si>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</si>
  <si>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</si>
  <si>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</si>
  <si>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</si>
  <si>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</si>
  <si>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</si>
  <si>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</si>
  <si>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</si>
  <si>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</si>
  <si>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</si>
  <si>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</si>
  <si>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</si>
  <si>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</si>
  <si>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</si>
  <si>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</si>
  <si>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</si>
  <si>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</si>
  <si>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</si>
  <si>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</si>
  <si>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</si>
  <si>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</si>
  <si>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</si>
  <si>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</si>
  <si>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</si>
  <si>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</si>
  <si>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</si>
  <si>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</si>
  <si>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</si>
  <si>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</si>
  <si>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</si>
  <si>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</si>
  <si>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</si>
  <si>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</si>
  <si>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</si>
  <si>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</si>
  <si>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</si>
  <si>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</si>
  <si>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</si>
  <si>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</si>
  <si>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</si>
  <si>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</si>
  <si>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</si>
  <si>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</si>
  <si>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</si>
  <si>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</si>
  <si>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</si>
  <si>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</si>
  <si>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</si>
  <si>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</si>
  <si>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</si>
  <si>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</si>
  <si>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</si>
  <si>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</si>
  <si>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</si>
  <si>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</si>
  <si>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</si>
  <si>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</si>
  <si>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</si>
  <si>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</si>
  <si>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</si>
  <si>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</si>
  <si>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</si>
  <si>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</si>
  <si>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</si>
  <si>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</si>
  <si>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</si>
  <si>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</si>
  <si>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</si>
  <si>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</si>
  <si>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</si>
  <si>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</si>
  <si>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</si>
  <si>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</si>
  <si>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</si>
  <si>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</si>
  <si>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</si>
  <si>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</si>
  <si>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</si>
  <si>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</si>
  <si>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</si>
  <si>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</si>
  <si>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</si>
  <si>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</si>
  <si>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</si>
  <si>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</si>
  <si>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</si>
  <si>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</si>
  <si>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</si>
  <si>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</si>
  <si>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</si>
  <si>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</si>
  <si>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</si>
  <si>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</si>
  <si>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</si>
  <si>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</si>
  <si>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</si>
  <si>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</si>
  <si>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</si>
  <si>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</si>
  <si>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</si>
  <si>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</si>
  <si>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</si>
  <si>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</si>
  <si>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</si>
  <si>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</si>
  <si>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</si>
  <si>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</si>
  <si>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</si>
  <si>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</si>
  <si>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</si>
  <si>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</si>
  <si>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</si>
  <si>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</si>
  <si>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</si>
  <si>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</si>
  <si>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</si>
  <si>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</si>
  <si>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</si>
  <si>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</si>
  <si>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</si>
  <si>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</si>
  <si>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</si>
  <si>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</si>
  <si>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</si>
  <si>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</si>
  <si>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</si>
  <si>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</si>
  <si>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</si>
  <si>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</si>
  <si>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</si>
  <si>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</si>
  <si>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</si>
  <si>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</si>
  <si>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</si>
  <si>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</si>
  <si>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</si>
  <si>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</si>
  <si>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</si>
  <si>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</si>
  <si>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</si>
  <si>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</si>
  <si>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</si>
  <si>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</si>
  <si>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</si>
  <si>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</si>
  <si>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</si>
  <si>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</si>
  <si>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</si>
  <si>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</si>
  <si>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</si>
  <si>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</si>
  <si>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</si>
  <si>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</si>
  <si>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</si>
  <si>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</si>
  <si>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</si>
  <si>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</si>
  <si>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</si>
  <si>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</si>
  <si>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</si>
  <si>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</si>
  <si>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</si>
  <si>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</si>
  <si>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</si>
  <si>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</si>
  <si>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</si>
  <si>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</si>
  <si>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</si>
  <si>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</si>
  <si>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</si>
  <si>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</si>
  <si>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</si>
  <si>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</si>
  <si>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</si>
  <si>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</si>
  <si>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</si>
  <si>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</si>
  <si>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</si>
  <si>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</si>
  <si>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</si>
  <si>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</si>
  <si>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</si>
  <si>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</si>
  <si>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</si>
  <si>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</si>
  <si>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</si>
  <si>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</si>
  <si>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</si>
  <si>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</si>
  <si>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</si>
  <si>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</si>
  <si>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</si>
  <si>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</si>
  <si>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</si>
  <si>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</si>
  <si>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</si>
  <si>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</si>
  <si>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</si>
  <si>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</si>
  <si>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</si>
  <si>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</si>
  <si>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</si>
  <si>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</si>
  <si>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</si>
  <si>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</si>
  <si>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</si>
  <si>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</si>
  <si>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</si>
  <si>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</si>
  <si>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</si>
  <si>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</si>
  <si>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</si>
  <si>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</si>
  <si>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</si>
  <si>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</si>
  <si>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</si>
  <si>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</si>
  <si>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</si>
  <si>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</si>
  <si>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</si>
  <si>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</si>
  <si>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</si>
  <si>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</si>
  <si>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</si>
  <si>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</si>
  <si>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</si>
  <si>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</si>
  <si>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</si>
  <si>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</si>
  <si>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</si>
  <si>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</si>
  <si>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</si>
  <si>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</si>
  <si>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</si>
  <si>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</si>
  <si>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</si>
  <si>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</si>
  <si>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</si>
  <si>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</si>
  <si>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</si>
  <si>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</si>
  <si>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</si>
  <si>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</si>
  <si>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</si>
  <si>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</si>
  <si>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</si>
  <si>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</si>
  <si>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</si>
  <si>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</si>
  <si>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</si>
  <si>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</si>
  <si>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</si>
  <si>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</si>
  <si>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</si>
  <si>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</si>
  <si>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</si>
  <si>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</si>
  <si>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</si>
  <si>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</si>
  <si>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</si>
  <si>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</si>
  <si>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</si>
  <si>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</si>
  <si>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</si>
  <si>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</si>
  <si>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</si>
  <si>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</si>
  <si>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</si>
  <si>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</si>
  <si>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</si>
  <si>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</si>
  <si>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</si>
  <si>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</si>
  <si>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</si>
  <si>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</si>
  <si>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</si>
  <si>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</si>
  <si>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</si>
  <si>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</si>
  <si>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</si>
  <si>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</si>
  <si>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</si>
  <si>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</si>
  <si>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</si>
  <si>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</si>
  <si>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</si>
  <si>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</si>
  <si>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</si>
  <si>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</si>
  <si>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</si>
  <si>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</si>
  <si>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</si>
  <si>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</si>
  <si>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</si>
  <si>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</si>
  <si>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</si>
  <si>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</si>
  <si>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</si>
  <si>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</si>
  <si>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</si>
  <si>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</si>
  <si>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</si>
  <si>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</si>
  <si>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</si>
  <si>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</si>
  <si>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</si>
  <si>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</si>
  <si>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</si>
  <si>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</si>
  <si>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</si>
  <si>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</si>
  <si>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</si>
  <si>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</si>
  <si>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</si>
  <si>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</si>
  <si>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</si>
  <si>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</si>
  <si>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</si>
  <si>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</si>
  <si>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</si>
  <si>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</si>
  <si>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</si>
  <si>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</si>
  <si>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</si>
  <si>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</si>
  <si>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</si>
  <si>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</si>
  <si>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</si>
  <si>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</si>
  <si>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</si>
  <si>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</si>
  <si>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</si>
  <si>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</si>
  <si>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</si>
  <si>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</si>
  <si>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</si>
  <si>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</si>
  <si>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</si>
  <si>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</si>
  <si>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</si>
  <si>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</si>
  <si>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</si>
  <si>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</si>
  <si>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</si>
  <si>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</si>
  <si>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</si>
  <si>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</si>
  <si>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</si>
  <si>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</si>
  <si>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</si>
  <si>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</si>
  <si>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</si>
  <si>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</si>
  <si>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</si>
  <si>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</si>
  <si>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</si>
  <si>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</si>
  <si>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</si>
  <si>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</si>
  <si>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</si>
  <si>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</si>
  <si>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</si>
  <si>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</si>
  <si>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</si>
  <si>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</si>
  <si>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</si>
  <si>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</si>
  <si>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</si>
  <si>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</si>
  <si>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</si>
  <si>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</si>
  <si>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</si>
  <si>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</si>
  <si>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</si>
  <si>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</si>
  <si>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</si>
  <si>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</si>
  <si>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</si>
  <si>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</si>
  <si>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</si>
  <si>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</si>
  <si>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</si>
  <si>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</si>
  <si>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</si>
  <si>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</si>
  <si>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</si>
  <si>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</si>
  <si>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</si>
  <si>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</si>
  <si>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</si>
  <si>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</si>
  <si>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</si>
  <si>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</si>
  <si>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</si>
  <si>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</si>
  <si>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</si>
  <si>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</si>
  <si>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</si>
  <si>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</si>
  <si>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</si>
  <si>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</si>
  <si>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</si>
  <si>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</si>
  <si>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</si>
  <si>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</si>
  <si>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</si>
  <si>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</si>
  <si>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</si>
  <si>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</si>
  <si>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</si>
  <si>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</si>
  <si>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</si>
  <si>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</si>
  <si>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</si>
  <si>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</si>
  <si>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</si>
  <si>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</si>
  <si>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</si>
  <si>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</si>
  <si>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</si>
  <si>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</si>
  <si>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</si>
  <si>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</si>
  <si>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</si>
  <si>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</si>
  <si>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</si>
  <si>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</si>
  <si>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</si>
  <si>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</si>
  <si>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</si>
  <si>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</si>
  <si>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</si>
  <si>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</si>
  <si>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</si>
  <si>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</si>
  <si>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</si>
  <si>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</si>
  <si>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</si>
  <si>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</si>
  <si>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</si>
  <si>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</si>
  <si>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</si>
  <si>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</si>
  <si>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</si>
  <si>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</si>
  <si>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</si>
  <si>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</si>
  <si>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</si>
  <si>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</si>
  <si>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</si>
  <si>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</si>
  <si>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</si>
  <si>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</si>
  <si>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</si>
  <si>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</si>
  <si>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</si>
  <si>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</si>
  <si>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</si>
  <si>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</si>
  <si>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</si>
  <si>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</si>
  <si>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</si>
  <si>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</si>
  <si>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</si>
  <si>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</si>
  <si>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</si>
  <si>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</si>
  <si>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</si>
  <si>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</si>
  <si>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</si>
  <si>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</si>
  <si>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</si>
  <si>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</si>
  <si>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</si>
  <si>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</si>
  <si>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</si>
  <si>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</si>
  <si>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</si>
  <si>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</si>
  <si>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</si>
  <si>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</si>
  <si>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</si>
  <si>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</si>
  <si>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</si>
  <si>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</si>
  <si>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</si>
  <si>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</si>
  <si>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</si>
  <si>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</si>
  <si>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</si>
  <si>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</si>
  <si>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</si>
  <si>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</si>
  <si>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</si>
  <si>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</si>
  <si>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</si>
  <si>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</si>
  <si>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</si>
  <si>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</si>
  <si>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</si>
  <si>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</si>
  <si>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</si>
  <si>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</si>
  <si>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</si>
  <si>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</si>
  <si>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</si>
  <si>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</si>
  <si>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</si>
  <si>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</si>
  <si>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</si>
  <si>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</si>
  <si>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</si>
  <si>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</si>
  <si>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</si>
  <si>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</si>
  <si>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</si>
  <si>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</si>
  <si>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</si>
  <si>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</si>
  <si>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</si>
  <si>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</si>
  <si>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</si>
  <si>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</si>
  <si>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</si>
  <si>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</si>
  <si>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</si>
  <si>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</si>
  <si>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</si>
  <si>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</si>
  <si>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</si>
  <si>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</si>
  <si>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</si>
  <si>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</si>
  <si>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</si>
  <si>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</si>
  <si>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</si>
  <si>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</si>
  <si>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</si>
  <si>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</si>
  <si>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</si>
  <si>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</si>
  <si>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</si>
  <si>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</si>
  <si>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</si>
  <si>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</si>
  <si>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</si>
  <si>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</si>
  <si>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</si>
  <si>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</si>
  <si>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</si>
  <si>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</si>
  <si>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</si>
  <si>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</si>
  <si>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</si>
  <si>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</si>
  <si>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</si>
  <si>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</si>
  <si>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</si>
  <si>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</si>
  <si>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</si>
  <si>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</si>
  <si>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</si>
  <si>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</si>
  <si>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</si>
  <si>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</si>
  <si>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</si>
  <si>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</si>
  <si>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</si>
  <si>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</si>
  <si>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</si>
  <si>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</si>
  <si>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</si>
  <si>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</si>
  <si>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</si>
  <si>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</si>
  <si>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</si>
  <si>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</si>
  <si>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</si>
  <si>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</si>
  <si>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</si>
  <si>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</si>
  <si>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</si>
  <si>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</si>
  <si>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</si>
  <si>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</si>
  <si>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</si>
  <si>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</si>
  <si>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</si>
  <si>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</si>
  <si>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</si>
  <si>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</si>
  <si>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</si>
  <si>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</si>
  <si>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</si>
  <si>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</si>
  <si>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</si>
  <si>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</si>
  <si>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</si>
  <si>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</si>
  <si>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</si>
  <si>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</si>
  <si>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</si>
  <si>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</si>
  <si>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</si>
  <si>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</si>
  <si>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</si>
  <si>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</si>
  <si>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</si>
  <si>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</si>
  <si>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</si>
  <si>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</si>
  <si>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</si>
  <si>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</si>
  <si>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</si>
  <si>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</si>
  <si>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</si>
  <si>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</si>
  <si>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</si>
  <si>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</si>
  <si>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</si>
  <si>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</si>
  <si>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</si>
  <si>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</si>
  <si>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</si>
  <si>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</si>
  <si>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</si>
  <si>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</si>
  <si>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</si>
  <si>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</si>
  <si>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</si>
  <si>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</si>
  <si>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</si>
  <si>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</si>
  <si>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</si>
  <si>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</si>
  <si>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</si>
  <si>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</si>
  <si>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</si>
  <si>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</si>
  <si>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</si>
  <si>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</si>
  <si>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</si>
  <si>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</si>
  <si>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</si>
  <si>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</si>
  <si>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</si>
  <si>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</si>
  <si>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</si>
  <si>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</si>
  <si>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</si>
  <si>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</si>
  <si>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</si>
  <si>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</si>
  <si>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</si>
  <si>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</si>
  <si>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</si>
  <si>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</si>
  <si>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</si>
  <si>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</si>
  <si>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</si>
  <si>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</si>
  <si>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</si>
  <si>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</si>
  <si>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</si>
  <si>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</si>
  <si>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</si>
  <si>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</si>
  <si>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</si>
  <si>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</si>
  <si>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</si>
  <si>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</si>
  <si>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</si>
  <si>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</si>
  <si>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</si>
  <si>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</si>
  <si>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</si>
  <si>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</si>
  <si>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</si>
  <si>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</si>
  <si>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</si>
  <si>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</si>
  <si>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</si>
  <si>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</si>
  <si>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</si>
  <si>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</si>
  <si>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</si>
  <si>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</si>
  <si>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</si>
  <si>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</si>
  <si>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</si>
  <si>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</si>
  <si>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</si>
  <si>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</si>
  <si>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</si>
  <si>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</si>
  <si>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</si>
  <si>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</si>
  <si>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</si>
  <si>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</si>
  <si>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</si>
  <si>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</si>
  <si>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</si>
  <si>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</si>
  <si>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</si>
  <si>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</si>
  <si>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</si>
  <si>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</si>
  <si>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</si>
  <si>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</si>
  <si>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</si>
  <si>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</si>
  <si>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</si>
  <si>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</si>
  <si>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</si>
  <si>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</si>
  <si>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</si>
  <si>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</si>
  <si>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</si>
  <si>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</si>
  <si>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</si>
  <si>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</si>
  <si>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</si>
  <si>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</si>
  <si>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</si>
  <si>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</si>
  <si>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</si>
  <si>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</si>
  <si>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</si>
  <si>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</si>
  <si>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</si>
  <si>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</si>
  <si>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</si>
  <si>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</si>
  <si>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</si>
  <si>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</si>
  <si>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</si>
  <si>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</si>
  <si>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</si>
  <si>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</si>
  <si>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</si>
  <si>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</si>
  <si>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</si>
  <si>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</si>
  <si>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</si>
  <si>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</si>
  <si>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</si>
  <si>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</si>
  <si>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</si>
  <si>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</si>
  <si>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</si>
  <si>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</si>
  <si>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</si>
  <si>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</si>
  <si>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</si>
  <si>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</si>
  <si>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</si>
  <si>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</si>
  <si>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</si>
  <si>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</si>
  <si>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</si>
  <si>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</si>
  <si>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</si>
  <si>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</si>
  <si>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</si>
  <si>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</si>
  <si>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</si>
  <si>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</si>
  <si>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</si>
  <si>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</si>
  <si>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</si>
  <si>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</si>
  <si>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</si>
  <si>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</si>
  <si>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</si>
  <si>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</si>
  <si>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</si>
  <si>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</si>
  <si>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</si>
  <si>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</si>
  <si>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</si>
  <si>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</si>
  <si>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</si>
  <si>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</si>
  <si>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</si>
  <si>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</si>
  <si>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</si>
  <si>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</si>
  <si>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</si>
  <si>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</si>
  <si>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</si>
  <si>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</si>
  <si>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</si>
  <si>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</si>
  <si>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</si>
  <si>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</si>
  <si>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</si>
  <si>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</si>
  <si>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</si>
  <si>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</si>
  <si>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</si>
  <si>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</si>
  <si>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</si>
  <si>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</si>
  <si>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</si>
  <si>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</si>
  <si>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</si>
  <si>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</si>
  <si>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</si>
  <si>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</si>
  <si>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</si>
  <si>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</si>
  <si>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</si>
  <si>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</si>
  <si>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</si>
  <si>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</si>
  <si>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</si>
  <si>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</si>
  <si>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</si>
  <si>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</si>
  <si>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</si>
  <si>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</si>
  <si>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</si>
  <si>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</si>
  <si>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</si>
  <si>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</si>
  <si>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</si>
  <si>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</si>
  <si>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</si>
  <si>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</si>
  <si>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</si>
  <si>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</si>
  <si>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</si>
  <si>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</si>
  <si>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</si>
  <si>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</si>
  <si>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</si>
  <si>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</si>
  <si>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</si>
  <si>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</si>
  <si>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</si>
  <si>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</si>
  <si>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</si>
  <si>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</si>
  <si>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</si>
  <si>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</si>
  <si>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</si>
  <si>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</si>
  <si>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</si>
  <si>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</si>
  <si>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</si>
  <si>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</si>
  <si>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</si>
  <si>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</si>
  <si>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</si>
  <si>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</si>
  <si>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</si>
  <si>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</si>
  <si>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</si>
  <si>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</si>
  <si>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</si>
  <si>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</si>
  <si>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</si>
  <si>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</si>
  <si>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</si>
  <si>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</si>
  <si>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</si>
  <si>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</si>
  <si>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</si>
  <si>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</si>
  <si>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</si>
  <si>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</si>
  <si>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</si>
  <si>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</si>
  <si>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</si>
  <si>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</si>
  <si>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</si>
  <si>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</si>
  <si>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</si>
  <si>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</si>
  <si>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</si>
  <si>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</si>
  <si>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</si>
  <si>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</si>
  <si>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</si>
  <si>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</si>
  <si>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</si>
  <si>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</si>
  <si>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</si>
  <si>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</si>
  <si>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</si>
  <si>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</si>
  <si>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</si>
  <si>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</si>
  <si>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</si>
  <si>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</si>
  <si>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</si>
  <si>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</si>
  <si>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</si>
  <si>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</si>
  <si>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</si>
  <si>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</si>
  <si>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</si>
  <si>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</si>
  <si>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</si>
  <si>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</si>
  <si>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</si>
  <si>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</si>
  <si>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</si>
  <si>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</si>
  <si>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</si>
  <si>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</si>
  <si>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</si>
  <si>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</si>
  <si>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</si>
  <si>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</si>
  <si>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</si>
  <si>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</si>
  <si>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</si>
  <si>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</si>
  <si>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</si>
  <si>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</si>
  <si>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</si>
  <si>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</si>
  <si>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</si>
  <si>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</si>
  <si>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</si>
  <si>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</si>
  <si>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</si>
  <si>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</si>
  <si>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</si>
  <si>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</si>
  <si>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</si>
  <si>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</si>
  <si>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</si>
  <si>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</si>
  <si>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</si>
  <si>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</si>
  <si>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</si>
  <si>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</si>
  <si>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</si>
  <si>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</si>
  <si>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</si>
  <si>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</si>
  <si>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</si>
  <si>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</si>
  <si>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</si>
  <si>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</si>
  <si>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</si>
  <si>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</si>
  <si>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</si>
  <si>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</si>
  <si>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</si>
  <si>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</si>
  <si>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</si>
  <si>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</si>
  <si>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</si>
  <si>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</si>
  <si>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</si>
  <si>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</si>
  <si>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</si>
  <si>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</si>
  <si>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</si>
  <si>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</si>
  <si>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</si>
  <si>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</si>
  <si>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</si>
  <si>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</si>
  <si>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</si>
  <si>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</si>
  <si>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</si>
  <si>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</si>
  <si>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</si>
  <si>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</si>
  <si>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</si>
  <si>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</si>
  <si>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</si>
  <si>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</si>
  <si>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</si>
  <si>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</si>
  <si>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</si>
  <si>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</si>
  <si>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</si>
  <si>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</si>
  <si>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</si>
  <si>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</si>
  <si>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</si>
  <si>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</si>
  <si>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</si>
  <si>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</si>
  <si>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</si>
  <si>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</si>
  <si>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</si>
  <si>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</si>
  <si>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</si>
  <si>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</si>
  <si>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</si>
  <si>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</si>
  <si>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</si>
  <si>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</si>
  <si>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</si>
  <si>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</si>
  <si>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</si>
  <si>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</si>
  <si>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</si>
  <si>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</si>
  <si>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</si>
  <si>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</si>
  <si>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</si>
  <si>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</si>
  <si>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</si>
  <si>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</si>
  <si>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</si>
  <si>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</si>
  <si>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</si>
  <si>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</si>
  <si>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</si>
  <si>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</si>
  <si>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</si>
  <si>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</si>
  <si>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</si>
  <si>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</si>
  <si>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</si>
  <si>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</si>
  <si>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</si>
  <si>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</si>
  <si>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</si>
  <si>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</si>
  <si>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</si>
  <si>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</si>
  <si>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</si>
  <si>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</si>
  <si>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</si>
  <si>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</si>
  <si>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</si>
  <si>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</si>
  <si>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</si>
  <si>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</si>
  <si>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</si>
  <si>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</si>
  <si>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</si>
  <si>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</si>
  <si>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</si>
  <si>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</si>
  <si>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</si>
  <si>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</si>
  <si>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</si>
  <si>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</si>
  <si>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</si>
  <si>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</si>
  <si>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</si>
  <si>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</si>
  <si>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</si>
  <si>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</si>
  <si>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</si>
  <si>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</si>
  <si>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</si>
  <si>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</si>
  <si>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</si>
  <si>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</si>
  <si>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</si>
  <si>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</si>
  <si>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</si>
  <si>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</si>
  <si>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</si>
  <si>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</si>
  <si>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</si>
  <si>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</si>
  <si>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</si>
  <si>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</si>
  <si>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</si>
  <si>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</si>
  <si>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</si>
  <si>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</si>
  <si>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</si>
  <si>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</si>
  <si>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</si>
  <si>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</si>
  <si>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</si>
  <si>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</si>
  <si>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</si>
  <si>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</si>
  <si>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</si>
  <si>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</si>
  <si>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</si>
  <si>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</si>
  <si>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</si>
  <si>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</si>
  <si>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</si>
  <si>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</si>
  <si>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</si>
  <si>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</si>
  <si>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</si>
  <si>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</si>
  <si>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</si>
  <si>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</si>
  <si>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</si>
  <si>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</si>
  <si>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</si>
  <si>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</si>
  <si>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</si>
  <si>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</si>
  <si>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</si>
  <si>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</si>
  <si>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</si>
  <si>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</si>
  <si>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</si>
  <si>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</si>
  <si>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</si>
  <si>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</si>
  <si>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</si>
  <si>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</si>
  <si>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</si>
  <si>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</si>
  <si>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</si>
  <si>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</si>
  <si>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</si>
  <si>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</si>
  <si>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</si>
  <si>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</si>
  <si>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</si>
  <si>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</si>
  <si>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</si>
  <si>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</si>
  <si>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</si>
  <si>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</si>
  <si>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</si>
  <si>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</si>
  <si>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</si>
  <si>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</si>
  <si>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</si>
  <si>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</si>
  <si>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</si>
  <si>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</si>
  <si>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</si>
  <si>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</si>
  <si>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</si>
  <si>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</si>
  <si>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</si>
  <si>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</si>
  <si>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</si>
  <si>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</si>
  <si>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</si>
  <si>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</si>
  <si>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</si>
  <si>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</si>
  <si>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</si>
  <si>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</si>
  <si>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</si>
  <si>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</si>
  <si>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</si>
  <si>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</si>
  <si>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</si>
  <si>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</si>
  <si>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</si>
  <si>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</si>
  <si>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</si>
  <si>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</si>
  <si>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</si>
  <si>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</si>
  <si>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</si>
  <si>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</si>
  <si>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</si>
  <si>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</si>
  <si>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</si>
  <si>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</si>
  <si>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</si>
  <si>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</si>
  <si>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</si>
  <si>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</si>
  <si>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</si>
  <si>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</si>
  <si>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</si>
  <si>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</si>
  <si>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</si>
  <si>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</si>
  <si>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</si>
  <si>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</si>
  <si>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</si>
  <si>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</si>
  <si>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</si>
  <si>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</si>
  <si>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</si>
  <si>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</si>
  <si>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</si>
  <si>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</si>
  <si>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</si>
  <si>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</si>
  <si>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</si>
  <si>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</si>
  <si>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</si>
  <si>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</si>
  <si>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</si>
  <si>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</si>
  <si>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</si>
  <si>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</si>
  <si>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</si>
  <si>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</si>
  <si>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</si>
  <si>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</si>
  <si>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</si>
  <si>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</si>
  <si>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</si>
  <si>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</si>
  <si>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</si>
  <si>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</si>
  <si>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</si>
  <si>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</si>
  <si>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</si>
  <si>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</si>
  <si>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</si>
  <si>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</si>
  <si>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</si>
  <si>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</si>
  <si>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</si>
  <si>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</si>
  <si>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</si>
  <si>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</si>
  <si>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</si>
  <si>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</si>
  <si>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</si>
  <si>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</si>
  <si>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</si>
  <si>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</si>
  <si>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</si>
  <si>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</si>
  <si>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</si>
  <si>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</si>
  <si>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</si>
  <si>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</si>
  <si>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</si>
  <si>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</si>
  <si>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</si>
  <si>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</si>
  <si>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</si>
  <si>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</si>
  <si>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</si>
  <si>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</si>
  <si>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</si>
  <si>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</si>
  <si>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</si>
  <si>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</si>
  <si>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</si>
  <si>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</si>
  <si>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</si>
  <si>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</si>
  <si>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</si>
  <si>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</si>
  <si>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</si>
  <si>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</si>
  <si>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</si>
  <si>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</si>
  <si>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</si>
  <si>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</si>
  <si>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</si>
  <si>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</si>
  <si>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</si>
  <si>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</si>
  <si>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</si>
  <si>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</si>
  <si>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</si>
  <si>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</si>
  <si>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</si>
  <si>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</si>
  <si>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</si>
  <si>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</si>
  <si>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</si>
  <si>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</si>
  <si>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</si>
  <si>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</si>
  <si>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</si>
  <si>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</si>
  <si>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</si>
  <si>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</si>
  <si>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</si>
  <si>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</si>
  <si>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</si>
  <si>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</si>
  <si>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</si>
  <si>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</si>
  <si>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</si>
  <si>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</si>
  <si>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</si>
  <si>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</si>
  <si>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</si>
  <si>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</si>
  <si>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</si>
  <si>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</si>
  <si>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</si>
  <si>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</si>
  <si>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</si>
  <si>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</si>
  <si>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</si>
  <si>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</si>
  <si>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</si>
  <si>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</si>
  <si>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</si>
  <si>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</si>
  <si>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</si>
  <si>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</si>
  <si>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</si>
  <si>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</si>
  <si>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</si>
  <si>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</si>
  <si>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</si>
  <si>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</si>
  <si>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</si>
  <si>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</si>
  <si>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</si>
  <si>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</si>
  <si>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</si>
  <si>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</si>
  <si>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</si>
  <si>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</si>
  <si>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</si>
  <si>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</si>
  <si>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</si>
  <si>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</si>
  <si>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</si>
  <si>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</si>
  <si>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</si>
  <si>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</si>
  <si>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</si>
  <si>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</si>
  <si>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</si>
  <si>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</si>
  <si>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</si>
  <si>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</si>
  <si>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</si>
  <si>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</si>
  <si>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</si>
  <si>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</si>
  <si>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</si>
  <si>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</si>
  <si>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</si>
  <si>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</si>
  <si>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</si>
  <si>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</si>
  <si>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</si>
  <si>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</si>
  <si>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</si>
  <si>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</si>
  <si>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</si>
  <si>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</si>
  <si>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</si>
  <si>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</si>
  <si>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</si>
  <si>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</si>
  <si>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</si>
  <si>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</si>
  <si>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</si>
  <si>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</si>
  <si>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</si>
  <si>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</si>
  <si>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</si>
  <si>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</si>
  <si>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</si>
  <si>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</si>
  <si>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</si>
  <si>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</si>
  <si>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</si>
  <si>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</si>
  <si>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</si>
  <si>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</si>
  <si>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</si>
  <si>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</si>
  <si>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</si>
  <si>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</si>
  <si>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</si>
  <si>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</si>
  <si>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</si>
  <si>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</si>
  <si>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</si>
  <si>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</si>
  <si>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</si>
  <si>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</si>
  <si>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</si>
  <si>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</si>
  <si>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</si>
  <si>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</si>
  <si>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</si>
  <si>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</si>
  <si>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</si>
  <si>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</si>
  <si>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</si>
  <si>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</si>
  <si>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</si>
  <si>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</si>
  <si>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</si>
  <si>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</si>
  <si>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</si>
  <si>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</si>
  <si>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</si>
  <si>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</si>
  <si>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</si>
  <si>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</si>
  <si>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</si>
  <si>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</si>
  <si>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</si>
  <si>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</si>
  <si>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</si>
  <si>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</si>
  <si>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</si>
  <si>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</si>
  <si>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</si>
  <si>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</si>
  <si>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</si>
  <si>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</si>
  <si>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</si>
  <si>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</si>
  <si>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</si>
  <si>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</si>
  <si>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</si>
  <si>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</si>
  <si>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</si>
  <si>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</si>
  <si>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</si>
  <si>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</si>
  <si>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</si>
  <si>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</si>
  <si>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</si>
  <si>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</si>
  <si>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</si>
  <si>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</si>
  <si>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</si>
  <si>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</si>
  <si>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</si>
  <si>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</si>
  <si>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</si>
  <si>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</si>
  <si>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</si>
  <si>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</si>
  <si>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</si>
  <si>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</si>
  <si>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</si>
  <si>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</si>
  <si>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</si>
  <si>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</si>
  <si>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</si>
  <si>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</si>
  <si>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</si>
  <si>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</si>
  <si>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</si>
  <si>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</si>
  <si>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</si>
  <si>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</si>
  <si>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</si>
  <si>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</si>
  <si>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</si>
  <si>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</si>
  <si>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</si>
  <si>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</si>
  <si>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</si>
  <si>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</si>
  <si>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</si>
  <si>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</si>
  <si>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</si>
  <si>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</si>
  <si>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</si>
  <si>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</si>
  <si>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</si>
  <si>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</si>
  <si>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</si>
  <si>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</si>
  <si>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</si>
  <si>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</si>
  <si>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</si>
  <si>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</si>
  <si>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</si>
  <si>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</si>
  <si>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</si>
  <si>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</si>
  <si>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</si>
  <si>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</si>
  <si>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</si>
  <si>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</si>
  <si>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</si>
  <si>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</si>
  <si>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</si>
  <si>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</si>
  <si>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</si>
  <si>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</si>
  <si>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</si>
  <si>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</si>
  <si>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</si>
  <si>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</si>
  <si>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</si>
  <si>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</si>
  <si>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</si>
  <si>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</si>
  <si>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</si>
  <si>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</si>
  <si>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</si>
  <si>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</si>
  <si>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</si>
  <si>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</si>
  <si>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</si>
  <si>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</si>
  <si>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</si>
  <si>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</si>
  <si>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</si>
  <si>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</si>
  <si>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</si>
  <si>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</si>
  <si>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</si>
  <si>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PCM-20251027-00000052</t>
  </si>
  <si>
    <t>ETA 60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</si>
</sst>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0" totalsRowShown="0" headerRowDxfId="15" dataDxfId="14" headerRowBorderDxfId="12" tableBorderDxfId="13">
  <autoFilter ref="A1:L12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E11" sqref="E11"/>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294.09513344907464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13.600145023148798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45957.043559375001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45957.043559375001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45957.043559375001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45957.043559375001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45957.043559375001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45957.043559375001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45957.043559375001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45957.043559375001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45957.043559375001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45957.043559375001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45957.043559375001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45957.043559375001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45957.043559375001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45957.043559375001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45957.043559375001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45957.043559375001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45957.043559375001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45957.043559375001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45957.043559375001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45957.043559375001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45957.043559375001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45957.043559375001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45957.043559375001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45957.043559375001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45957.043559375001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45957.043559375001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45957.043559375001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45957.043559375001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45957.043559375001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45957.043559375001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45957.043559375001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45957.043559375001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45957.043559375001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45957.043559375001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45957.043559375001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45957.043559375001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45957.043559375001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45957.043559375001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45957.043559375001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45957.043559375001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45957.043559375001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45957.043559375001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45957.043559375001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45957.043559375001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45957.043559375001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45957.043559375001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45957.043559375001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45957.043559375001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45957.043559375001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45957.043559375001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45957.043559375001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45957.043559375001</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45957.043559375001</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28F2A273-77DF-48CD-892B-95F47C424481}"/>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132.0437214120393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45957.043559375001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45957.043559375001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45957.043559375001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45957.043559375001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45957.043559375001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45957.043559375001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45957.043559375001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45957.043559375001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45957.043559375001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45957.043559375001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45957.043559375001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45957.043559375001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45957.043559375001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45957.043559375001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45957.043559375001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45957.043559375001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45957.043559375001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45957.043559375001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45957.043559375001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45957.043559375001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45957.043559375001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45957.043559375001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45957.043559375001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45957.043559375001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45957.043559375001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45957.043559375001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45957.043559375001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45957.043559375001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45957.043559375001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45957.043559375001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45957.043559375001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45957.043559375001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45957.043559375001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45957.043559375001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45957.043559375001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45957.043559375001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45957.043559375001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45957.043559375001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45957.043559375001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45957.043559375001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45957.043559375001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45957.043559375001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45957.043559375001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45957.043559375001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45957.043559375001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45957.043559375001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45957.043559375001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45957.043559375001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45957.043559375001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45957.043559375001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45957.043559375001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45957.043559375001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45957.043559375001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45957.043559375001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45957.043559375001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45957.043559375001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45957.043559375001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45957.043559375001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45957.043559375001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45957.043559375001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45957.043559375001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45957.043559375001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45957.043559375001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45957.043559375001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45957.043559375001</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45957.043559375001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45957.043559375001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45957.043559375001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45957.043559375001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45957.043559375001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45957.043559375001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45957.043559375001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45957.043559375001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45957.043559375001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45957.043559375001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45957.043559375001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45957.043559375001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45957.043559375001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45957.043559375001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45957.043559375001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45957.043559375001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45957.043559375001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45957.043559375001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45957.043559375001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45957.043559375001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45957.043559375001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45957.043559375001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45957.043559375001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45957.043559375001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45957.043559375001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45957.043559375001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45957.043559375001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45957.043559375001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45957.043559375001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45957.043559375001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45957.043559375001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45957.043559375001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45957.043559375001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45957.043559375001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45957.043559375001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45957.043559375001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45957.043559375001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45957.043559375001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45957.043559375001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45957.043559375001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45957.043559375001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45957.043559375001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45957.043559375001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45957.043559375001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45957.043559375001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45957.043559375001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45957.043559375001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45957.043559375001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45957.043559375001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45957.043559375001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45957.043559375001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45957.043559375001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45957.043559375001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45957.043559375001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45957.043559375001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45957.043559375001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45957.043559375001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45957.043559375001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45957.043559375001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45957.043559375001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45957.043559375001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45957.043559375001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45957.043559375001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45957.043559375001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45957.043559375001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45957.043559375001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45957.043559375001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45957.043559375001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45957.043559375001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45957.043559375001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45957.043559375001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45957.043559375001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45957.043559375001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45957.043559375001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45957.043559375001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45957.043559375001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45957.043559375001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45957.043559375001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45957.043559375001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45957.043559375001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45957.043559375001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45957.043559375001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45957.043559375001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45957.043559375001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45957.043559375001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45957.043559375001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45957.043559375001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45957.043559375001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45957.043559375001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45957.043559375001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45957.043559375001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45957.043559375001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45957.043559375001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45957.043559375001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45957.043559375001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45957.043559375001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45957.043559375001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45957.043559375001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45957.043559375001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45957.043559375001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45957.043559375001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45957.043559375001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45957.043559375001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45957.043559375001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45957.043559375001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45957.043559375001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45957.043559375001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45957.043559375001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45957.043559375001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45957.043559375001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45957.043559375001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45957.043559375001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45957.043559375001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45957.043559375001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45957.043559375001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45957.043559375001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45957.043559375001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45957.043559375001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45957.043559375001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45957.043559375001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45957.043559375001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45957.043559375001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45957.043559375001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45957.043559375001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45957.043559375001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45957.043559375001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45957.043559375001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45957.043559375001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45957.043559375001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45957.043559375001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45957.043559375001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45957.043559375001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45957.043559375001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45957.043559375001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45957.043559375001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45957.043559375001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45957.043559375001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45957.043559375001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45957.043559375001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45957.043559375001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45957.043559375001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45957.043559375001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45957.043559375001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45957.043559375001</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abSelected="1" workbookViewId="0">
      <selection activeCell="D2" sqref="D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45957.043559375001</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45957.043559375001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45957.043559375001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45957.043559375001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45957.043559375001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45957.043559375001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45957.043559375001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45957.043559375001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45957.043559375001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45957.043559375001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45957.043559375001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45957.043559375001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45957.043559375001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45957.043559375001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45957.043559375001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45957.043559375001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45957.043559375001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45957.043559375001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45957.043559375001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45957.043559375001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45957.043559375001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45957.043559375001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45957.043559375001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45957.043559375001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45957.043559375001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45957.043559375001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45957.043559375001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45957.043559375001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45957.043559375001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45957.043559375001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45957.043559375001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45957.043559375001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45957.043559375001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45957.043559375001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45957.043559375001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45957.043559375001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45957.043559375001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45957.043559375001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45957.043559375001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45957.043559375001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45957.043559375001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45957.043559375001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45957.043559375001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45957.043559375001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45957.043559375001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45957.043559375001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45957.043559375001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45957.043559375001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45957.043559375001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45957.043559375001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45957.043559375001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45957.043559375001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45957.043559375001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45957.043559375001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45957.043559375001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45957.043559375001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45957.043559375001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45957.043559375001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45957.043559375001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45957.043559375001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45957.043559375001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45957.043559375001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45957.043559375001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45957.043559375001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45957.043559375001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45957.043559375001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45957.043559375001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45957.043559375001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45957.043559375001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45957.043559375001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45957.043559375001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45957.043559375001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45957.043559375001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45957.043559375001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45957.043559375001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45957.043559375001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45957.043559375001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45957.043559375001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45957.043559375001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45957.043559375001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45957.043559375001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45957.043559375001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45957.043559375001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45957.043559375001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45957.043559375001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45957.043559375001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45957.043559375001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45957.043559375001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45957.043559375001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45957.043559375001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45957.043559375001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45957.043559375001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45957.043559375001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45957.043559375001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45957.043559375001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45957.043559375001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45957.043559375001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45957.043559375001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45957.043559375001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45957.043559375001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45957.043559375001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45957.043559375001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45957.043559375001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45957.043559375001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45957.043559375001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45957.043559375001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45957.043559375001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45957.043559375001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45957.043559375001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45957.043559375001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45957.043559375001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45957.043559375001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45957.043559375001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45957.043559375001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45957.043559375001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45957.043559375001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45957.043559375001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45957.043559375001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45957.043559375001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45957.043559375001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45957.043559375001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45957.043559375001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45957.043559375001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45957.043559375001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45957.043559375001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45957.043559375001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45957.043559375001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45957.043559375001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45957.043559375001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45957.043559375001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45957.043559375001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45957.043559375001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45957.043559375001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45957.043559375001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45957.043559375001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45957.043559375001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45957.043559375001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45957.043559375001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45957.043559375001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45957.043559375001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45957.043559375001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45957.043559375001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45957.043559375001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45957.043559375001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45957.043559375001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45957.043559375001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45957.043559375001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45957.043559375001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45957.043559375001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45957.043559375001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45957.043559375001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45957.043559375001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45957.043559375001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45957.043559375001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45957.043559375001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45957.043559375001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45957.043559375001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45957.043559375001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45957.043559375001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45957.043559375001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45957.043559375001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45957.043559375001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45957.043559375001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45957.043559375001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45957.043559375001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45957.043559375001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45957.043559375001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45957.043559375001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45957.043559375001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45957.043559375001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45957.043559375001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45957.043559375001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45957.043559375001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45957.043559375001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45957.043559375001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45957.043559375001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45957.043559375001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45957.043559375001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45957.043559375001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45957.043559375001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45957.043559375001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45957.043559375001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45957.043559375001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45957.043559375001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45957.043559375001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45957.043559375001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45957.043559375001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45957.043559375001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45957.043559375001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45957.043559375001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45957.043559375001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45957.043559375001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45957.043559375001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45957.043559375001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45957.043559375001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45957.043559375001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45957.043559375001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45957.043559375001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45957.043559375001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45957.043559375001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45957.043559375001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45957.043559375001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45957.043559375001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45957.043559375001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45957.043559375001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45957.043559375001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45957.043559375001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45957.043559375001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45957.043559375001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45957.043559375001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45957.043559375001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45957.043559375001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45957.043559375001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45957.043559375001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45957.043559375001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45957.043559375001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45957.043559375001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45957.043559375001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45957.043559375001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45957.043559375001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45957.043559375001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45957.043559375001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45957.043559375001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45957.043559375001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45957.043559375001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45957.043559375001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45957.043559375001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45957.043559375001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45957.043559375001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45957.043559375001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45957.043559375001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45957.043559375001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45957.043559375001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45957.043559375001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45957.043559375001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45957.043559375001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45957.043559375001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45957.043559375001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45957.043559375001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45957.043559375001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45957.043559375001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45957.043559375001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45957.043559375001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45957.043559375001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45957.043559375001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45957.043559375001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45957.043559375001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45957.043559375001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45957.043559375001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45957.043559375001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45957.043559375001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45957.043559375001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45957.043559375001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45957.043559375001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45957.043559375001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45957.043559375001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45957.043559375001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45957.043559375001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45957.043559375001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45957.043559375001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45957.043559375001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45957.043559375001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45957.043559375001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45957.043559375001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45957.043559375001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45957.043559375001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45957.043559375001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45957.043559375001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45957.043559375001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45957.043559375001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45957.043559375001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45957.043559375001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45957.043559375001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45957.043559375001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45957.043559375001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45957.043559375001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45957.043559375001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45957.043559375001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45957.043559375001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45957.043559375001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45957.043559375001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45957.043559375001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45957.043559375001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45957.043559375001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45957.043559375001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45957.043559375001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45957.043559375001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45957.043559375001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45957.043559375001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45957.043559375001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45957.043559375001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45957.043559375001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45957.043559375001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45957.043559375001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45957.043559375001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45957.043559375001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45957.043559375001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45957.043559375001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45957.043559375001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45957.043559375001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45957.043559375001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45957.043559375001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45957.043559375001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45957.043559375001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45957.043559375001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45957.043559375001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45957.043559375001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45957.043559375001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45957.043559375001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45957.043559375001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45957.043559375001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45957.043559375001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45957.043559375001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45957.043559375001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45957.043559375001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45957.043559375001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45957.043559375001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45957.043559375001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45957.043559375001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45957.043559375001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45957.043559375001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45957.043559375001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45957.043559375001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45957.043559375001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45957.043559375001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45957.043559375001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45957.043559375001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45957.043559375001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45957.043559375001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45957.043559375001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45957.043559375001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45957.043559375001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45957.043559375001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45957.043559375001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45957.043559375001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45957.043559375001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45957.043559375001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45957.043559375001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45957.043559375001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45957.043559375001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45957.043559375001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45957.043559375001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45957.043559375001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45957.043559375001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45957.043559375001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45957.043559375001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45957.043559375001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45957.043559375001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45957.043559375001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45957.043559375001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45957.043559375001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45957.043559375001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45957.043559375001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45957.043559375001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45957.043559375001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45957.043559375001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45957.043559375001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45957.043559375001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45957.043559375001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45957.043559375001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45957.043559375001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45957.043559375001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45957.043559375001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45957.043559375001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45957.043559375001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45957.043559375001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45957.043559375001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45957.043559375001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45957.043559375001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45957.043559375001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45957.043559375001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45957.043559375001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45957.043559375001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45957.043559375001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45957.043559375001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45957.043559375001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45957.043559375001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45957.043559375001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45957.043559375001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45957.043559375001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45957.043559375001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45957.043559375001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45957.043559375001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45957.043559375001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45957.043559375001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45957.043559375001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45957.043559375001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45957.043559375001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45957.043559375001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45957.043559375001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45957.043559375001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45957.043559375001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45957.043559375001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45957.043559375001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45957.043559375001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45957.043559375001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45957.043559375001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45957.043559375001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45957.043559375001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45957.043559375001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45957.043559375001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45957.043559375001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45957.043559375001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45957.043559375001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45957.043559375001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45957.043559375001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45957.043559375001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45957.043559375001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45957.043559375001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45957.043559375001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45957.043559375001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45957.043559375001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45957.043559375001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45957.043559375001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45957.043559375001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45957.043559375001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45957.043559375001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45957.043559375001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45957.043559375001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45957.043559375001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45957.043559375001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45957.043559375001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45957.043559375001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45957.043559375001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45957.043559375001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45957.043559375001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45957.043559375001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45957.043559375001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45957.043559375001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45957.043559375001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45957.043559375001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45957.043559375001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45957.043559375001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45957.043559375001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45957.043559375001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45957.043559375001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45957.043559375001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45957.043559375001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45957.043559375001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45957.043559375001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45957.043559375001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45957.043559375001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45957.043559375001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45957.043559375001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45957.043559375001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45957.043559375001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45957.043559375001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45957.043559375001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45957.043559375001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45957.043559375001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45957.043559375001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45957.043559375001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45957.043559375001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45957.043559375001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45957.043559375001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45957.043559375001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45957.043559375001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45957.043559375001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45957.043559375001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45957.043559375001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45957.043559375001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45957.043559375001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45957.043559375001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45957.043559375001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45957.043559375001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45957.043559375001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45957.043559375001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45957.043559375001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45957.043559375001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45957.043559375001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45957.043559375001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45957.043559375001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45957.043559375001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45957.043559375001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45957.043559375001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45957.043559375001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45957.043559375001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45957.043559375001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45957.043559375001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45957.043559375001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45957.043559375001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45957.043559375001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45957.043559375001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45957.043559375001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45957.043559375001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45957.043559375001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45957.043559375001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45957.043559375001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45957.043559375001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45957.043559375001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45957.043559375001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45957.043559375001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45957.043559375001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45957.043559375001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45957.043559375001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45957.043559375001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45957.043559375001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45957.043559375001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45957.043559375001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45957.043559375001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45957.043559375001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45957.043559375001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45957.043559375001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45957.043559375001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45957.043559375001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45957.043559375001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45957.043559375001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45957.043559375001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45957.043559375001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45957.043559375001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45957.043559375001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45957.043559375001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45957.043559375001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45957.043559375001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45957.043559375001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45957.043559375001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45957.043559375001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45957.043559375001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45957.043559375001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45957.043559375001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45957.043559375001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45957.043559375001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45957.043559375001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45957.043559375001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45957.043559375001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45957.043559375001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45957.043559375001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45957.043559375001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45957.043559375001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45957.043559375001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45957.043559375001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45957.043559375001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45957.043559375001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45957.043559375001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45957.043559375001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45957.043559375001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45957.043559375001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45957.043559375001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45957.043559375001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45957.043559375001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45957.043559375001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45957.043559375001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45957.043559375001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45957.043559375001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45957.043559375001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45957.043559375001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45957.043559375001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45957.043559375001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45957.043559375001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45957.043559375001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45957.043559375001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45957.043559375001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45957.043559375001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45957.043559375001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45957.043559375001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45957.043559375001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45957.043559375001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45957.043559375001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45957.043559375001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45957.043559375001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45957.043559375001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45957.043559375001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45957.043559375001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45957.043559375001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45957.043559375001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45957.043559375001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45957.043559375001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45957.043559375001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45957.043559375001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45957.043559375001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45957.043559375001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45957.043559375001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45957.043559375001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45957.043559375001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45957.043559375001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45957.043559375001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45957.043559375001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45957.043559375001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45957.043559375001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45957.043559375001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45957.043559375001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45957.043559375001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45957.043559375001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45957.043559375001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45957.043559375001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45957.043559375001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45957.043559375001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45957.043559375001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45957.043559375001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45957.043559375001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45957.043559375001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45957.043559375001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45957.043559375001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45957.043559375001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45957.043559375001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45957.043559375001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45957.043559375001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45957.043559375001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45957.043559375001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45957.043559375001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45957.043559375001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45957.043559375001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45957.043559375001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45957.043559375001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45957.043559375001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45957.043559375001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45957.043559375001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45957.043559375001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45957.043559375001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45957.043559375001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45957.043559375001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45957.043559375001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45957.043559375001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45957.043559375001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45957.043559375001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45957.043559375001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45957.043559375001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45957.043559375001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45957.043559375001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45957.043559375001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45957.043559375001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45957.043559375001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45957.043559375001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45957.043559375001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45957.043559375001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45957.043559375001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45957.043559375001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45957.043559375001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45957.043559375001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45957.043559375001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45957.043559375001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45957.043559375001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45957.043559375001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45957.043559375001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45957.043559375001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45957.043559375001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45957.043559375001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45957.043559375001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45957.043559375001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45957.043559375001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45957.043559375001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45957.043559375001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45957.043559375001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45957.043559375001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45957.043559375001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45957.043559375001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45957.043559375001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45957.043559375001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45957.043559375001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45957.043559375001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45957.043559375001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45957.043559375001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45957.043559375001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45957.043559375001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45957.043559375001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45957.043559375001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45957.043559375001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45957.043559375001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45957.043559375001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45957.043559375001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45957.043559375001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45957.043559375001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45957.043559375001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45957.043559375001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45957.043559375001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45957.043559375001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45957.043559375001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45957.043559375001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45957.043559375001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45957.043559375001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45957.043559375001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45957.043559375001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45957.043559375001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45957.043559375001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45957.043559375001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45957.043559375001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45957.043559375001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45957.043559375001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45957.043559375001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45957.043559375001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45957.043559375001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45957.043559375001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45957.043559375001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45957.043559375001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45957.043559375001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45957.043559375001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45957.043559375001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45957.043559375001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45957.043559375001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45957.043559375001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45957.043559375001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45957.043559375001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45957.043559375001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45957.043559375001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45957.043559375001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45957.043559375001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45957.043559375001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45957.043559375001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45957.043559375001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45957.043559375001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45957.043559375001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45957.043559375001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45957.043559375001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45957.043559375001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45957.043559375001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45957.043559375001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45957.043559375001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45957.043559375001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45957.043559375001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45957.043559375001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45957.043559375001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45957.043559375001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45957.043559375001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45957.043559375001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45957.043559375001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45957.043559375001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45957.043559375001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45957.043559375001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45957.043559375001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45957.043559375001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45957.043559375001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45957.043559375001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45957.043559375001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45957.043559375001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45957.043559375001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45957.043559375001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45957.043559375001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45957.043559375001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45957.043559375001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45957.043559375001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45957.043559375001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45957.043559375001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45957.043559375001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45957.043559375001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45957.043559375001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45957.043559375001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45957.043559375001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45957.043559375001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45957.043559375001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45957.043559375001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45957.043559375001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45957.043559375001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45957.043559375001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45957.043559375001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45957.043559375001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45957.043559375001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45957.043559375001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45957.043559375001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45957.043559375001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45957.043559375001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45957.043559375001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45957.043559375001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45957.043559375001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45957.043559375001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45957.043559375001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45957.043559375001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45957.043559375001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45957.043559375001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45957.043559375001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45957.043559375001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45957.043559375001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45957.043559375001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45957.043559375001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45957.043559375001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45957.043559375001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45957.043559375001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45957.043559375001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45957.043559375001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45957.043559375001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45957.043559375001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45957.043559375001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45957.043559375001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45957.043559375001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45957.043559375001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45957.043559375001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45957.043559375001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45957.043559375001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45957.043559375001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45957.043559375001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45957.043559375001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45957.043559375001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45957.043559375001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45957.043559375001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45957.043559375001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45957.043559375001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45957.043559375001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45957.043559375001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45957.043559375001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45957.043559375001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45957.043559375001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45957.043559375001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45957.043559375001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45957.043559375001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45957.043559375001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45957.043559375001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45957.043559375001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45957.043559375001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45957.043559375001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45957.043559375001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45957.043559375001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45957.043559375001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45957.043559375001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45957.043559375001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45957.043559375001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45957.043559375001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45957.043559375001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45957.043559375001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45957.043559375001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45957.043559375001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45957.043559375001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45957.043559375001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45957.043559375001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45957.043559375001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45957.043559375001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45957.043559375001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45957.043559375001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45957.043559375001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45957.043559375001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45957.043559375001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45957.043559375001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45957.043559375001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45957.043559375001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45957.043559375001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45957.043559375001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45957.043559375001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45957.043559375001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45957.043559375001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45957.043559375001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45957.043559375001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45957.043559375001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45957.043559375001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45957.043559375001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45957.043559375001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45957.043559375001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45957.043559375001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45957.043559375001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45957.043559375001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45957.043559375001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45957.043559375001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45957.043559375001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45957.043559375001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45957.043559375001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45957.043559375001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45957.043559375001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45957.043559375001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45957.043559375001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45957.043559375001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45957.043559375001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45957.043559375001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45957.043559375001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45957.043559375001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45957.043559375001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45957.043559375001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45957.043559375001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45957.043559375001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45957.043559375001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45957.043559375001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45957.043559375001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45957.043559375001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45957.043559375001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45957.043559375001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45957.043559375001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45957.043559375001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45957.043559375001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45957.043559375001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45957.043559375001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45957.043559375001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45957.043559375001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45957.043559375001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45957.043559375001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45957.043559375001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45957.043559375001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45957.043559375001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45957.043559375001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45957.043559375001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45957.043559375001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45957.043559375001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45957.043559375001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45957.043559375001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45957.043559375001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45957.043559375001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45957.043559375001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45957.043559375001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45957.043559375001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45957.043559375001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45957.043559375001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45957.043559375001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45957.043559375001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45957.043559375001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45957.043559375001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45957.043559375001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45957.043559375001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45957.043559375001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45957.043559375001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45957.043559375001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45957.043559375001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45957.043559375001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45957.043559375001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45957.043559375001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45957.043559375001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45957.043559375001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45957.043559375001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45957.043559375001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45957.043559375001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45957.043559375001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45957.043559375001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45957.043559375001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45957.043559375001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45957.043559375001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45957.043559375001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45957.043559375001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45957.043559375001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45957.043559375001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45957.043559375001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45957.043559375001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45957.043559375001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45957.043559375001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45957.043559375001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45957.043559375001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45957.043559375001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45957.043559375001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45957.043559375001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45957.043559375001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45957.043559375001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45957.043559375001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45957.043559375001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45957.043559375001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45957.043559375001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45957.043559375001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45957.043559375001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45957.043559375001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45957.043559375001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45957.043559375001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45957.043559375001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45957.043559375001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45957.043559375001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45957.043559375001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45957.043559375001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45957.043559375001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45957.043559375001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45957.043559375001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45957.043559375001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45957.043559375001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45957.043559375001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45957.043559375001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45957.043559375001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45957.043559375001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45957.043559375001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45957.043559375001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45957.043559375001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45957.043559375001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45957.043559375001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45957.043559375001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45957.043559375001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45957.043559375001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45957.043559375001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45957.043559375001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45957.043559375001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45957.043559375001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45957.043559375001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45957.043559375001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45957.043559375001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45957.043559375001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45957.043559375001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45957.043559375001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45957.043559375001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45957.043559375001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45957.043559375001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45957.043559375001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45957.043559375001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45957.043559375001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45957.043559375001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45957.043559375001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45957.043559375001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45957.043559375001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45957.043559375001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45957.043559375001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45957.043559375001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45957.043559375001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45957.043559375001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45957.043559375001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45957.043559375001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45957.043559375001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45957.043559375001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45957.043559375001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45957.043559375001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45957.043559375001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45957.043559375001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45957.043559375001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45957.043559375001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45957.043559375001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45957.043559375001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45957.043559375001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45957.043559375001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45957.043559375001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45957.043559375001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45957.043559375001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45957.043559375001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45957.043559375001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45957.043559375001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45957.043559375001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45957.043559375001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45957.043559375001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45957.043559375001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45957.043559375001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45957.043559375001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45957.043559375001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45957.043559375001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45957.043559375001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45957.043559375001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45957.043559375001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45957.043559375001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45957.043559375001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45957.043559375001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45957.043559375001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45957.043559375001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45957.043559375001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45957.043559375001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45957.043559375001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45957.043559375001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45957.043559375001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45957.043559375001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45957.043559375001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45957.043559375001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45957.043559375001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45957.043559375001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45957.043559375001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45957.043559375001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45957.043559375001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45957.043559375001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45957.043559375001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45957.043559375001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45957.043559375001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45957.043559375001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45957.043559375001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45957.043559375001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45957.043559375001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45957.043559375001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45957.043559375001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45957.043559375001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45957.043559375001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45957.043559375001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45957.043559375001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45957.043559375001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45957.043559375001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45957.043559375001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45957.043559375001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45957.043559375001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45957.043559375001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45957.043559375001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45957.043559375001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45957.043559375001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45957.043559375001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45957.043559375001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45957.043559375001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45957.043559375001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45957.043559375001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45957.043559375001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45957.043559375001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45957.043559375001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45957.043559375001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45957.043559375001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45957.043559375001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45957.043559375001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45957.043559375001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45957.043559375001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45957.043559375001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45957.043559375001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45957.043559375001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45957.043559375001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45957.043559375001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45957.043559375001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45957.043559375001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45957.043559375001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45957.043559375001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45957.043559375001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45957.043559375001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45957.043559375001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45957.043559375001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45957.043559375001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45957.043559375001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45957.043559375001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45957.043559375001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45957.043559375001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45957.043559375001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45957.043559375001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45957.043559375001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45957.043559375001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45957.043559375001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45957.043559375001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45957.043559375001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45957.043559375001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45957.043559375001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45957.043559375001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45957.043559375001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45957.043559375001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45957.043559375001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45957.043559375001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45957.043559375001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45957.043559375001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45957.043559375001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45957.043559375001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45957.043559375001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45957.043559375001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45957.043559375001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45957.043559375001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45957.043559375001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45957.043559375001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45957.043559375001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45957.043559375001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45957.043559375001</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workbookViewId="0">
      <selection activeCell="D31" sqref="D3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253.56284178240458</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3.4088371527759591</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45957.043559375001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45957.043559375001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45957.043559375001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45957.043559375001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45957.043559375001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45957.043559375001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45957.043559375001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45957.043559375001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45957.043559375001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45957.043559375001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45957.043559375001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45957.043559375001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45957.043559375001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45957.043559375001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45957.043559375001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45957.043559375001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45957.043559375001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45957.043559375001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45957.043559375001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45957.043559375001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45957.043559375001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45957.043559375001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45957.043559375001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45957.043559375001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45957.043559375001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45957.043559375001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45957.043559375001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45957.043559375001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45957.043559375001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45957.043559375001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45957.043559375001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45957.043559375001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45957.043559375001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45957.043559375001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45957.043559375001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45957.043559375001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45957.043559375001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45957.043559375001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45957.043559375001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45957.043559375001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45957.043559375001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45957.043559375001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45957.043559375001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45957.043559375001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45957.043559375001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45957.043559375001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45957.043559375001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45957.043559375001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45957.043559375001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45957.043559375001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45957.043559375001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45957.043559375001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45957.043559375001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45957.043559375001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45957.043559375001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45957.043559375001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45957.043559375001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45957.043559375001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45957.043559375001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45957.043559375001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45957.043559375001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45957.043559375001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45957.043559375001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45957.043559375001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45957.043559375001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45957.043559375001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45957.043559375001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45957.043559375001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45957.043559375001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45957.043559375001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45957.043559375001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45957.043559375001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45957.043559375001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45957.043559375001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45957.043559375001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45957.043559375001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45957.043559375001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45957.043559375001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45957.043559375001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45957.043559375001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45957.043559375001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45957.043559375001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45957.043559375001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45957.043559375001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45957.043559375001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45957.043559375001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45957.043559375001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45957.043559375001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45957.043559375001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45957.043559375001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45957.043559375001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45957.043559375001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45957.043559375001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45957.043559375001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45957.043559375001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45957.043559375001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45957.043559375001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45957.043559375001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45957.043559375001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45957.043559375001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45957.043559375001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45957.043559375001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45957.043559375001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45957.043559375001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45957.043559375001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45957.043559375001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45957.043559375001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45957.043559375001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45957.043559375001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45957.043559375001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45957.043559375001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45957.043559375001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45957.043559375001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45957.043559375001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45957.043559375001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45957.043559375001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45957.043559375001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45957.043559375001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45957.043559375001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45957.043559375001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45957.043559375001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45957.043559375001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45957.043559375001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45957.043559375001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45957.043559375001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45957.043559375001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45957.043559375001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45957.043559375001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45957.043559375001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45957.043559375001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45957.043559375001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45957.043559375001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45957.043559375001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45957.043559375001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45957.043559375001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45957.043559375001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45957.043559375001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45957.043559375001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45957.043559375001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45957.043559375001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45957.043559375001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45957.043559375001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45957.043559375001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45957.043559375001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45957.043559375001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45957.043559375001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45957.043559375001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45957.043559375001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45957.043559375001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45957.043559375001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45957.043559375001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45957.043559375001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45957.043559375001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45957.043559375001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45957.043559375001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45957.043559375001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45957.043559375001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45957.043559375001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45957.043559375001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45957.043559375001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45957.043559375001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45957.043559375001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45957.043559375001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45957.043559375001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45957.043559375001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45957.043559375001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45957.043559375001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45957.043559375001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45957.043559375001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45957.043559375001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45957.043559375001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45957.043559375001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45957.043559375001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45957.043559375001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45957.043559375001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45957.043559375001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45957.043559375001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45957.043559375001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45957.043559375001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45957.043559375001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45957.043559375001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45957.043559375001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45957.043559375001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45957.043559375001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45957.043559375001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45957.043559375001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45957.043559375001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45957.043559375001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45957.043559375001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45957.043559375001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45957.043559375001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45957.043559375001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45957.043559375001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45957.043559375001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45957.043559375001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45957.043559375001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45957.043559375001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45957.043559375001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45957.043559375001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45957.043559375001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45957.043559375001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45957.043559375001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45957.043559375001</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45957.043559375001</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E14" sqref="E1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65.211499189812457</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30.854682060184132</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8.3824482638883637</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13007</v>
      </c>
      <c r="E5" s="152" t="s">
        <v>38998</v>
      </c>
      <c r="F5" s="153">
        <v>45956.853344907409</v>
      </c>
      <c r="G5" s="154">
        <f ca="1">IFERROR(NOW()-F5,"")</f>
        <v>0.19021446759143146</v>
      </c>
      <c r="H5" s="153">
        <v>45956.426793981482</v>
      </c>
      <c r="I5" s="152" t="str">
        <f>IFERROR(VLOOKUP(D5,DB!A:F,6,0),"")</f>
        <v>SCECO</v>
      </c>
      <c r="J5" s="152" t="str">
        <f>IFERROR(VLOOKUP(D5,DB!A:G,7,0),"")</f>
        <v>No BB Design</v>
      </c>
      <c r="K5" s="152" t="s">
        <v>39095</v>
      </c>
      <c r="L5" s="152" t="str">
        <f>IFERROR(VLOOKUP(D5,DB!A:I,9,0),"")</f>
        <v>Latis</v>
      </c>
    </row>
    <row r="6" spans="1:13" ht="15">
      <c r="A6" s="169"/>
      <c r="B6" s="152" t="str">
        <f>IFERROR(VLOOKUP(D6,DB!A:K,11,0),"")</f>
        <v/>
      </c>
      <c r="C6" s="152"/>
      <c r="D6" s="152"/>
      <c r="E6" s="152"/>
      <c r="F6" s="153"/>
      <c r="G6" s="154">
        <f ca="1">IFERROR(NOW()-F6,"")</f>
        <v>45957.043559375001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45957.043559375001</v>
      </c>
      <c r="H7" s="153"/>
      <c r="I7" s="152" t="str">
        <f>IFERROR(VLOOKUP(D7,DB!A:F,6,0),"")</f>
        <v/>
      </c>
      <c r="J7" s="152" t="str">
        <f>IFERROR(VLOOKUP(D7,DB!A:G,7,0),"")</f>
        <v/>
      </c>
      <c r="K7" s="152"/>
      <c r="L7" s="152" t="str">
        <f>IFERROR(VLOOKUP(D7,DB!A:I,9,0),"")</f>
        <v/>
      </c>
    </row>
    <row r="8" spans="1:13" ht="15">
      <c r="A8" s="152"/>
      <c r="B8" s="152" t="str">
        <f>IFERROR(VLOOKUP(D8,DB!A:K,11,0),"")</f>
        <v/>
      </c>
      <c r="C8" s="152"/>
      <c r="D8" s="170"/>
      <c r="E8" s="152"/>
      <c r="F8" s="153"/>
      <c r="G8" s="154">
        <f ca="1">IFERROR(NOW()-F8,"")</f>
        <v>45957.043559375001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45957.043559375001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45957.043559375001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45957.043559375001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45957.043559375001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45957.043559375001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45957.043559375001</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45957.043559375001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45957.043559375001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45957.043559375001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45957.043559375001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45957.043559375001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45957.043559375001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45957.043559375001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45957.043559375001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45957.043559375001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45957.043559375001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45957.043559375001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45957.043559375001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45957.043559375001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45957.043559375001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45957.043559375001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45957.043559375001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45957.043559375001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45957.043559375001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45957.043559375001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45957.043559375001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45957.043559375001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45957.043559375001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45957.043559375001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45957.043559375001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45957.043559375001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45957.043559375001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45957.043559375001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45957.043559375001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45957.043559375001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45957.043559375001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45957.043559375001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45957.043559375001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45957.043559375001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45957.043559375001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45957.043559375001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45957.043559375001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45957.043559375001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45957.043559375001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45957.043559375001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45957.043559375001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45957.043559375001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45957.043559375001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45957.043559375001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45957.043559375001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45957.043559375001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45957.043559375001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45957.043559375001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45957.043559375001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45957.043559375001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45957.043559375001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45957.043559375001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45957.043559375001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45957.043559375001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45957.043559375001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45957.043559375001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45957.043559375001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45957.043559375001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45957.043559375001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45957.043559375001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45957.043559375001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45957.043559375001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45957.043559375001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45957.043559375001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45957.043559375001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45957.043559375001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45957.043559375001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45957.043559375001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45957.043559375001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45957.043559375001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45957.043559375001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45957.043559375001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45957.043559375001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45957.043559375001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45957.043559375001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45957.043559375001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45957.043559375001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45957.043559375001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45957.043559375001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45957.043559375001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45957.043559375001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45957.043559375001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45957.043559375001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45957.043559375001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45957.043559375001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45957.043559375001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45957.043559375001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45957.043559375001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45957.043559375001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45957.043559375001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45957.043559375001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45957.043559375001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45957.043559375001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45957.043559375001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45957.043559375001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45957.043559375001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45957.043559375001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45957.043559375001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45957.043559375001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45957.043559375001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45957.043559375001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45957.043559375001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45957.043559375001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45957.043559375001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45957.043559375001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45957.043559375001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45957.043559375001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45957.043559375001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45957.043559375001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45957.043559375001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45957.043559375001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45957.043559375001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45957.043559375001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45957.043559375001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45957.043559375001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45957.043559375001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45957.043559375001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45957.043559375001</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45957.043559375001</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45957.043559375001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45957.043559375001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45957.043559375001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45957.043559375001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45957.043559375001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45957.043559375001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45957.043559375001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45957.043559375001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45957.043559375001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45957.043559375001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45957.043559375001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45957.043559375001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45957.043559375001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45957.043559375001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45957.043559375001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45957.043559375001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45957.043559375001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45957.043559375001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45957.043559375001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45957.043559375001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45957.043559375001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45957.043559375001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45957.043559375001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45957.043559375001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45957.043559375001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45957.043559375001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45957.043559375001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45957.043559375001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45957.043559375001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45957.043559375001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45957.043559375001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45957.043559375001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45957.043559375001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45957.043559375001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45957.043559375001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45957.043559375001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45957.043559375001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45957.043559375001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45957.043559375001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45957.043559375001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45957.043559375001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45957.043559375001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45957.043559375001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45957.043559375001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45957.043559375001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45957.043559375001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45957.043559375001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45957.043559375001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45957.043559375001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45957.043559375001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45957.043559375001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45957.043559375001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45957.043559375001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45957.043559375001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45957.043559375001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45957.043559375001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45957.043559375001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45957.043559375001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45957.043559375001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45957.043559375001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45957.043559375001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45957.043559375001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45957.043559375001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45957.043559375001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45957.043559375001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45957.043559375001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45957.043559375001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45957.043559375001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45957.043559375001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45957.043559375001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45957.043559375001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45957.043559375001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45957.043559375001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45957.043559375001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45957.043559375001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45957.043559375001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45957.043559375001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45957.043559375001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45957.043559375001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45957.043559375001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45957.043559375001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45957.043559375001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45957.043559375001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45957.043559375001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45957.043559375001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45957.043559375001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45957.043559375001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45957.043559375001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45957.043559375001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45957.043559375001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45957.043559375001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45957.043559375001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45957.043559375001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45957.043559375001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45957.043559375001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45957.043559375001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45957.043559375001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45957.043559375001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45957.043559375001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45957.043559375001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45957.043559375001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45957.043559375001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45957.043559375001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45957.043559375001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45957.043559375001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45957.043559375001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45957.043559375001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45957.043559375001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45957.043559375001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45957.043559375001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45957.043559375001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45957.043559375001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45957.043559375001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45957.043559375001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45957.043559375001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45957.043559375001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45957.043559375001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45957.043559375001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45957.043559375001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45957.043559375001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45957.043559375001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45957.043559375001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45957.043559375001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45957.043559375001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45957.043559375001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45957.043559375001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45957.043559375001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45957.043559375001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45957.043559375001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45957.043559375001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45957.043559375001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45957.043559375001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45957.043559375001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45957.043559375001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45957.043559375001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45957.043559375001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45957.043559375001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45957.043559375001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45957.043559375001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45957.043559375001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45957.043559375001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45957.043559375001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45957.043559375001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45957.043559375001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45957.043559375001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45957.043559375001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45957.043559375001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45957.043559375001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45957.043559375001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45957.043559375001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45957.043559375001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45957.043559375001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45957.043559375001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45957.043559375001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45957.043559375001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45957.043559375001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45957.043559375001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45957.043559375001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45957.043559375001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45957.043559375001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45957.043559375001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45957.043559375001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45957.043559375001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45957.043559375001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45957.043559375001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45957.043559375001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45957.043559375001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45957.043559375001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45957.043559375001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45957.043559375001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45957.043559375001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45957.043559375001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45957.043559375001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45957.043559375001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45957.043559375001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45957.043559375001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45957.043559375001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45957.043559375001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45957.043559375001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45957.043559375001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45957.043559375001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45957.043559375001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45957.043559375001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45957.043559375001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45957.043559375001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45957.043559375001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45957.043559375001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45957.043559375001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45957.043559375001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45957.043559375001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45957.043559375001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45957.043559375001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45957.043559375001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45957.043559375001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45957.043559375001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45957.043559375001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45957.043559375001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45957.043559375001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45957.043559375001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45957.043559375001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45957.043559375001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45957.043559375001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45957.043559375001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45957.043559375001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45957.043559375001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45957.043559375001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45957.043559375001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45957.043559375001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45957.043559375001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45957.043559375001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45957.043559375001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45957.043559375001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45957.043559375001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45957.043559375001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45957.043559375001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45957.043559375001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45957.043559375001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45957.043559375001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45957.043559375001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45957.043559375001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45957.043559375001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45957.043559375001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45957.043559375001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45957.043559375001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45957.043559375001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45957.043559375001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45957.043559375001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45957.043559375001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45957.043559375001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45957.043559375001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45957.043559375001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45957.043559375001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45957.043559375001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45957.043559375001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45957.043559375001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45957.043559375001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45957.043559375001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45957.043559375001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45957.043559375001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45957.043559375001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45957.043559375001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45957.043559375001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45957.043559375001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45957.043559375001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45957.043559375001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45957.043559375001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45957.043559375001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45957.043559375001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45957.043559375001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45957.043559375001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45957.043559375001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45957.043559375001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45957.043559375001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45957.043559375001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45957.043559375001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45957.043559375001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45957.043559375001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45957.043559375001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45957.043559375001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45957.043559375001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45957.043559375001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45957.043559375001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45957.043559375001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45957.043559375001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45957.043559375001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45957.043559375001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45957.043559375001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45957.043559375001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45957.043559375001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45957.043559375001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45957.043559375001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45957.043559375001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45957.043559375001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45957.043559375001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45957.043559375001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45957.043559375001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45957.043559375001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45957.043559375001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45957.043559375001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45957.043559375001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45957.043559375001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45957.043559375001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45957.043559375001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45957.043559375001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45957.043559375001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45957.043559375001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45957.043559375001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45957.043559375001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45957.043559375001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45957.043559375001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45957.043559375001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45957.043559375001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45957.043559375001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45957.043559375001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45957.043559375001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45957.043559375001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45957.043559375001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45957.043559375001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45957.043559375001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45957.043559375001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45957.043559375001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45957.043559375001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45957.043559375001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45957.043559375001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45957.043559375001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45957.043559375001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45957.043559375001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45957.043559375001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45957.043559375001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45957.043559375001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45957.043559375001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45957.043559375001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45957.043559375001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45957.043559375001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45957.043559375001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45957.043559375001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45957.043559375001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45957.043559375001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45957.043559375001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45957.043559375001</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45957.043559375001</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300" ht="15"/>
    <row r="1301" ht="15"/>
    <row r="1302" ht="15"/>
    <row r="1303" ht="15"/>
    <row r="1304" ht="15"/>
    <row r="1306"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0"/>
  <sheetViews>
    <sheetView workbookViewId="0">
      <selection activeCell="F3" sqref="F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33626</v>
      </c>
      <c r="E2" s="106" t="s">
        <v>38998</v>
      </c>
      <c r="F2" s="107">
        <v>45957.035636574074</v>
      </c>
      <c r="G2" s="77">
        <f ca="1">IFERROR(NOW()-F2,"-")</f>
        <v>7.9228009271901101E-3</v>
      </c>
      <c r="H2" s="107">
        <v>45957.030081018522</v>
      </c>
      <c r="I2" s="103" t="str">
        <f>IFERROR(VLOOKUP(D2,DB!A:F,6,0),"")</f>
        <v>Generator-DG</v>
      </c>
      <c r="J2" s="102" t="str">
        <f>IFERROR(VLOOKUP(D2,DB!A:G,7,0),"")</f>
        <v>Vandalized</v>
      </c>
      <c r="K2" s="108" t="s">
        <v>39097</v>
      </c>
      <c r="L2" s="109" t="str">
        <f>IFERROR(VLOOKUP(D2,DB!A:I,9,0),"")</f>
        <v>Latis</v>
      </c>
    </row>
    <row r="3" spans="1:16383" ht="31.5" customHeight="1">
      <c r="A3" s="104"/>
      <c r="B3" s="103" t="str">
        <f>IFERROR(VLOOKUP(D3,DB!A:K,11,0),"")</f>
        <v/>
      </c>
      <c r="C3" s="105"/>
      <c r="D3" s="103"/>
      <c r="E3" s="106"/>
      <c r="F3" s="107"/>
      <c r="G3" s="77">
        <f ca="1">IFERROR(NOW()-F3,"-")</f>
        <v>45957.043559375001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45957.043559375001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45957.043559375001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45957.043559375001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45957.043559375001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45957.043559375001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45957.043559375001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45957.043559375001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45957.043559375001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45957.043559375001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45957.043559375001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45957.043559375001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45957.043559375001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45957.043559375001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45957.043559375001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45957.043559375001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45957.043559375001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45957.043559375001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45957.043559375001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45957.043559375001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45957.043559375001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45957.043559375001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45957.043559375001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45957.043559375001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45957.043559375001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45957.043559375001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45957.043559375001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45957.043559375001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45957.043559375001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45957.043559375001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45957.043559375001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45957.043559375001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45957.043559375001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45957.043559375001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45957.043559375001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45957.043559375001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45957.043559375001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45957.043559375001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45957.043559375001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45957.043559375001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45957.043559375001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45957.043559375001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45957.043559375001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45957.043559375001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45957.043559375001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45957.043559375001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45957.043559375001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45957.043559375001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45957.043559375001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45957.043559375001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45957.043559375001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45957.043559375001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45957.043559375001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45957.043559375001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45957.043559375001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45957.043559375001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45957.043559375001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45957.043559375001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45957.043559375001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45957.043559375001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45957.043559375001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45957.043559375001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45957.043559375001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45957.043559375001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45957.043559375001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45957.043559375001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45957.043559375001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45957.043559375001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45957.043559375001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45957.043559375001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45957.043559375001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45957.043559375001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45957.043559375001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45957.043559375001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45957.043559375001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45957.043559375001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45957.043559375001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45957.043559375001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45957.043559375001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45957.043559375001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45957.043559375001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45957.043559375001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45957.043559375001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45957.043559375001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45957.043559375001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45957.043559375001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45957.043559375001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45957.043559375001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45957.043559375001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45957.043559375001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45957.043559375001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45957.043559375001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45957.043559375001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45957.043559375001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45957.043559375001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45957.043559375001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45957.043559375001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45957.043559375001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45957.043559375001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45957.043559375001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45957.043559375001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45957.043559375001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45957.043559375001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45957.043559375001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45957.043559375001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45957.043559375001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45957.043559375001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45957.043559375001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45957.043559375001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45957.043559375001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45957.043559375001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45957.043559375001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45957.043559375001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45957.043559375001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45957.043559375001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45957.043559375001</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45957.043559375001</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45957.043559375001</v>
      </c>
      <c r="H120" s="107"/>
      <c r="I120" s="103" t="str">
        <f>IFERROR(VLOOKUP(D120,DB!A:F,6,0),"")</f>
        <v/>
      </c>
      <c r="J120" s="102" t="str">
        <f>IFERROR(VLOOKUP(D120,DB!A:G,7,0),"")</f>
        <v/>
      </c>
      <c r="K120" s="108"/>
      <c r="L120" s="109" t="str">
        <f>IFERROR(VLOOKUP(D120,DB!A:I,9,0),"")</f>
        <v/>
      </c>
    </row>
  </sheetData>
  <dataValidations count="2">
    <dataValidation allowBlank="1" showInputMessage="1" showErrorMessage="1" sqref="E1" xr:uid="{380493DB-286A-4683-AF55-C78F04945A49}"/>
    <dataValidation type="list" allowBlank="1" showInputMessage="1" showErrorMessage="1" sqref="E2:E12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2025-10-26T22:04:35Z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