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41" documentId="120_S{2AC9BD13-BADA-5192-A53E-5A8FF88502F6}" xr6:coauthVersionLast="47" xr6:coauthVersionMax="47" xr10:uidLastSave="{A146E072-F620-482B-8601-FB5EB64F6A4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8" i="4"/>
  <c r="L49" i="4"/>
  <c r="L50" i="4"/>
  <c r="L51" i="4"/>
  <c r="J48" i="4"/>
  <c r="J49" i="4"/>
  <c r="J50" i="4"/>
  <c r="J51" i="4"/>
  <c r="I48" i="4"/>
  <c r="I49" i="4"/>
  <c r="I50" i="4"/>
  <c r="I51" i="4"/>
  <c r="B48" i="4"/>
  <c r="B49" i="4"/>
  <c r="B50" i="4"/>
  <c r="B5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L45" i="4"/>
  <c r="L46" i="4"/>
  <c r="L47" i="4"/>
  <c r="J45" i="4"/>
  <c r="J46" i="4"/>
  <c r="J47" i="4"/>
  <c r="I45" i="4"/>
  <c r="I46" i="4"/>
  <c r="I47" i="4"/>
  <c r="B45" i="4"/>
  <c r="B46" i="4"/>
  <c r="B47"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<sst xmlns="http://schemas.openxmlformats.org/spreadsheetml/2006/main" count="180284" uniqueCount="39124">
  <si>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</si>
  <si>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</si>
  <si>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</si>
  <si>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</si>
  <si>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</si>
  <si>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</si>
  <si>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</si>
  <si>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</si>
  <si>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</si>
  <si>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</si>
  <si>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</si>
  <si>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</si>
  <si>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</si>
  <si>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</si>
  <si>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</si>
  <si>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</si>
  <si>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</si>
  <si>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</si>
  <si>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</si>
  <si>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</si>
  <si>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</si>
  <si>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</si>
  <si>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</si>
  <si>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</si>
  <si>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</si>
  <si>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</si>
  <si>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</si>
  <si>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</si>
  <si>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</si>
  <si>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</si>
  <si>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</si>
  <si>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</si>
  <si>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</si>
  <si>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</si>
  <si>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</si>
  <si>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</si>
  <si>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</si>
  <si>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</si>
  <si>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</si>
  <si>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</si>
  <si>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</si>
  <si>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</si>
  <si>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</si>
  <si>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</si>
  <si>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</si>
  <si>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</si>
  <si>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</si>
  <si>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</si>
  <si>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</si>
  <si>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</si>
  <si>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</si>
  <si>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</si>
  <si>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</si>
  <si>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</si>
  <si>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</si>
  <si>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</si>
  <si>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</si>
  <si>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</si>
  <si>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</si>
  <si>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</si>
  <si>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</si>
  <si>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</si>
  <si>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</si>
  <si>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</si>
  <si>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</si>
  <si>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</si>
  <si>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</si>
  <si>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</si>
  <si>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</si>
  <si>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</si>
  <si>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</si>
  <si>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</si>
  <si>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</si>
  <si>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</si>
  <si>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</si>
  <si>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</si>
  <si>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</si>
  <si>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</si>
  <si>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</si>
  <si>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</si>
  <si>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</si>
  <si>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</si>
  <si>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</si>
  <si>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</si>
  <si>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</si>
  <si>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</si>
  <si>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</si>
  <si>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</si>
  <si>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</si>
  <si>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</si>
  <si>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</si>
  <si>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</si>
  <si>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</si>
  <si>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</si>
  <si>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</si>
  <si>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</si>
  <si>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</si>
  <si>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</si>
  <si>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</si>
  <si>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</si>
  <si>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</si>
  <si>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</si>
  <si>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</si>
  <si>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</si>
  <si>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</si>
  <si>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</si>
  <si>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</si>
  <si>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</si>
  <si>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</si>
  <si>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</si>
  <si>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</si>
  <si>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</si>
  <si>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</si>
  <si>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</si>
  <si>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</si>
  <si>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</si>
  <si>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</si>
  <si>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</si>
  <si>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</si>
  <si>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</si>
  <si>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</si>
  <si>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</si>
  <si>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</si>
  <si>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</si>
  <si>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</si>
  <si>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</si>
  <si>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</si>
  <si>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</si>
  <si>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</si>
  <si>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</si>
  <si>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</si>
  <si>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</si>
  <si>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</si>
  <si>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</si>
  <si>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</si>
  <si>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</si>
  <si>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</si>
  <si>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</si>
  <si>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</si>
  <si>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</si>
  <si>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</si>
  <si>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</si>
  <si>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</si>
  <si>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</si>
  <si>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</si>
  <si>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</si>
  <si>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</si>
  <si>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</si>
  <si>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</si>
  <si>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</si>
  <si>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</si>
  <si>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</si>
  <si>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</si>
  <si>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</si>
  <si>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</si>
  <si>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</si>
  <si>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</si>
  <si>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</si>
  <si>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</si>
  <si>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</si>
  <si>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</si>
  <si>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</si>
  <si>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</si>
  <si>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</si>
  <si>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</si>
  <si>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</si>
  <si>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</si>
  <si>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</si>
  <si>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</si>
  <si>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</si>
  <si>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</si>
  <si>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</si>
  <si>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</si>
  <si>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</si>
  <si>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</si>
  <si>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</si>
  <si>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</si>
  <si>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</si>
  <si>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</si>
  <si>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</si>
  <si>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</si>
  <si>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</si>
  <si>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</si>
  <si>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</si>
  <si>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</si>
  <si>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</si>
  <si>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</si>
  <si>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</si>
  <si>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</si>
  <si>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</si>
  <si>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</si>
  <si>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</si>
  <si>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</si>
  <si>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</si>
  <si>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</si>
  <si>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</si>
  <si>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</si>
  <si>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</si>
  <si>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</si>
  <si>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</si>
  <si>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</si>
  <si>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</si>
  <si>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</si>
  <si>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</si>
  <si>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</si>
  <si>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</si>
  <si>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</si>
  <si>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</si>
  <si>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</si>
  <si>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</si>
  <si>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</si>
  <si>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</si>
  <si>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</si>
  <si>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</si>
  <si>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</si>
  <si>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</si>
  <si>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</si>
  <si>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</si>
  <si>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</si>
  <si>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</si>
  <si>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</si>
  <si>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</si>
  <si>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</si>
  <si>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</si>
  <si>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</si>
  <si>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</si>
  <si>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</si>
  <si>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</si>
  <si>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</si>
  <si>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</si>
  <si>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</si>
  <si>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</si>
  <si>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</si>
  <si>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</si>
  <si>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</si>
  <si>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</si>
  <si>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</si>
  <si>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</si>
  <si>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</si>
  <si>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</si>
  <si>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</si>
  <si>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</si>
  <si>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</si>
  <si>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</si>
  <si>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</si>
  <si>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</si>
  <si>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</si>
  <si>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</si>
  <si>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</si>
  <si>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</si>
  <si>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</si>
  <si>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</si>
  <si>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</si>
  <si>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</si>
  <si>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</si>
  <si>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</si>
  <si>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</si>
  <si>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</si>
  <si>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</si>
  <si>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</si>
  <si>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</si>
  <si>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</si>
  <si>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</si>
  <si>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</si>
  <si>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</si>
  <si>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</si>
  <si>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</si>
  <si>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</si>
  <si>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</si>
  <si>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</si>
  <si>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</si>
  <si>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</si>
  <si>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</si>
  <si>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</si>
  <si>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</si>
  <si>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</si>
  <si>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</si>
  <si>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</si>
  <si>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</si>
  <si>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</si>
  <si>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</si>
  <si>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</si>
  <si>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</si>
  <si>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</si>
  <si>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</si>
  <si>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</si>
  <si>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</si>
  <si>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</si>
  <si>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</si>
  <si>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</si>
  <si>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</si>
  <si>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</si>
  <si>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</si>
  <si>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</si>
  <si>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</si>
  <si>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</si>
  <si>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</si>
  <si>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</si>
  <si>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</si>
  <si>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</si>
  <si>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</si>
  <si>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</si>
  <si>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</si>
  <si>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</si>
  <si>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</si>
  <si>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</si>
  <si>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</si>
  <si>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</si>
  <si>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</si>
  <si>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</si>
  <si>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</si>
  <si>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</si>
  <si>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</si>
  <si>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</si>
  <si>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</si>
  <si>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</si>
  <si>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</si>
  <si>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</si>
  <si>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</si>
  <si>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</si>
  <si>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</si>
  <si>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</si>
  <si>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</si>
  <si>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</si>
  <si>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</si>
  <si>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</si>
  <si>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</si>
  <si>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</si>
  <si>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</si>
  <si>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</si>
  <si>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</si>
  <si>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</si>
  <si>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</si>
  <si>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</si>
  <si>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</si>
  <si>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</si>
  <si>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</si>
  <si>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</si>
  <si>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</si>
  <si>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</si>
  <si>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</si>
  <si>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</si>
  <si>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</si>
  <si>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</si>
  <si>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</si>
  <si>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</si>
  <si>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</si>
  <si>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</si>
  <si>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</si>
  <si>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</si>
  <si>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</si>
  <si>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</si>
  <si>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</si>
  <si>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</si>
  <si>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</si>
  <si>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</si>
  <si>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</si>
  <si>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</si>
  <si>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</si>
  <si>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</si>
  <si>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</si>
  <si>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</si>
  <si>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</si>
  <si>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</si>
  <si>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</si>
  <si>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</si>
  <si>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</si>
  <si>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</si>
  <si>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</si>
  <si>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</si>
  <si>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</si>
  <si>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</si>
  <si>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</si>
  <si>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</si>
  <si>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</si>
  <si>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</si>
  <si>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</si>
  <si>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</si>
  <si>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</si>
  <si>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</si>
  <si>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</si>
  <si>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</si>
  <si>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</si>
  <si>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</si>
  <si>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</si>
  <si>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</si>
  <si>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</si>
  <si>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</si>
  <si>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</si>
  <si>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</si>
  <si>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</si>
  <si>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</si>
  <si>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</si>
  <si>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</si>
  <si>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</si>
  <si>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</si>
  <si>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</si>
  <si>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</si>
  <si>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</si>
  <si>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</si>
  <si>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</si>
  <si>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</si>
  <si>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</si>
  <si>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</si>
  <si>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</si>
  <si>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</si>
  <si>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</si>
  <si>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</si>
  <si>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</si>
  <si>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</si>
  <si>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</si>
  <si>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</si>
  <si>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</si>
  <si>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</si>
  <si>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</si>
  <si>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</si>
  <si>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</si>
  <si>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</si>
  <si>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</si>
  <si>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</si>
  <si>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</si>
  <si>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</si>
  <si>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</si>
  <si>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</si>
  <si>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</si>
  <si>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</si>
  <si>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</si>
  <si>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</si>
  <si>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</si>
  <si>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</si>
  <si>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</si>
  <si>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</si>
  <si>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</si>
  <si>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</si>
  <si>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</si>
  <si>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</si>
  <si>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</si>
  <si>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</si>
  <si>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</si>
  <si>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</si>
  <si>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</si>
  <si>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</si>
  <si>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</si>
  <si>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</si>
  <si>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</si>
  <si>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</si>
  <si>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</si>
  <si>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</si>
  <si>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</si>
  <si>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</si>
  <si>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</si>
  <si>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</si>
  <si>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</si>
  <si>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</si>
  <si>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</si>
  <si>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</si>
  <si>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</si>
  <si>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</si>
  <si>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</si>
  <si>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</si>
  <si>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</si>
  <si>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</si>
  <si>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</si>
  <si>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</si>
  <si>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</si>
  <si>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</si>
  <si>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</si>
  <si>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</si>
  <si>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</si>
  <si>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</si>
  <si>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</si>
  <si>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</si>
  <si>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</si>
  <si>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</si>
  <si>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</si>
  <si>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</si>
  <si>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</si>
  <si>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</si>
  <si>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</si>
  <si>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</si>
  <si>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</si>
  <si>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</si>
  <si>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</si>
  <si>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</si>
  <si>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</si>
  <si>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</si>
  <si>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</si>
  <si>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</si>
  <si>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</si>
  <si>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</si>
  <si>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</si>
  <si>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</si>
  <si>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</si>
  <si>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</si>
  <si>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</si>
  <si>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</si>
  <si>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</si>
  <si>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</si>
  <si>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</si>
  <si>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</si>
  <si>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</si>
  <si>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</si>
  <si>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</si>
  <si>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</si>
  <si>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</si>
  <si>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</si>
  <si>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</si>
  <si>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</si>
  <si>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</si>
  <si>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</si>
  <si>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</si>
  <si>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</si>
  <si>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</si>
  <si>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</si>
  <si>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</si>
  <si>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</si>
  <si>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</si>
  <si>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</si>
  <si>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</si>
  <si>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</si>
  <si>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</si>
  <si>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</si>
  <si>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</si>
  <si>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</si>
  <si>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</si>
  <si>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</si>
  <si>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</si>
  <si>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</si>
  <si>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</si>
  <si>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</si>
  <si>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</si>
  <si>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</si>
  <si>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</si>
  <si>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</si>
  <si>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</si>
  <si>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</si>
  <si>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</si>
  <si>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</si>
  <si>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</si>
  <si>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</si>
  <si>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</si>
  <si>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</si>
  <si>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</si>
  <si>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</si>
  <si>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</si>
  <si>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</si>
  <si>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</si>
  <si>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</si>
  <si>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</si>
  <si>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</si>
  <si>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</si>
  <si>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</si>
  <si>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</si>
  <si>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</si>
  <si>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</si>
  <si>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</si>
  <si>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</si>
  <si>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</si>
  <si>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</si>
  <si>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</si>
  <si>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</si>
  <si>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</si>
  <si>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</si>
  <si>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</si>
  <si>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</si>
  <si>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</si>
  <si>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</si>
  <si>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</si>
  <si>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</si>
  <si>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</si>
  <si>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</si>
  <si>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</si>
  <si>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</si>
  <si>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</si>
  <si>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</si>
  <si>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</si>
  <si>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</si>
  <si>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</si>
  <si>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</si>
  <si>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</si>
  <si>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</si>
  <si>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</si>
  <si>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</si>
  <si>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</si>
  <si>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</si>
  <si>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</si>
  <si>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</si>
  <si>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</si>
  <si>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</si>
  <si>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</si>
  <si>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</si>
  <si>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</si>
  <si>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</si>
  <si>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</si>
  <si>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</si>
  <si>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</si>
  <si>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</si>
  <si>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</si>
  <si>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</si>
  <si>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</si>
  <si>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</si>
  <si>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</si>
  <si>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</si>
  <si>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</si>
  <si>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</si>
  <si>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</si>
  <si>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</si>
  <si>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</si>
  <si>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</si>
  <si>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</si>
  <si>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</si>
  <si>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</si>
  <si>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</si>
  <si>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</si>
  <si>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</si>
  <si>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</si>
  <si>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</si>
  <si>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</si>
  <si>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</si>
  <si>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</si>
  <si>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</si>
  <si>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</si>
  <si>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</si>
  <si>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</si>
  <si>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</si>
  <si>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</si>
  <si>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</si>
  <si>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</si>
  <si>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</si>
  <si>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</si>
  <si>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</si>
  <si>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</si>
  <si>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</si>
  <si>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</si>
  <si>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</si>
  <si>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</si>
  <si>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</si>
  <si>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</si>
  <si>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</si>
  <si>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</si>
  <si>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</si>
  <si>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</si>
  <si>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</si>
  <si>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</si>
  <si>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</si>
  <si>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</si>
  <si>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</si>
  <si>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</si>
  <si>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</si>
  <si>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</si>
  <si>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</si>
  <si>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</si>
  <si>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</si>
  <si>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</si>
  <si>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</si>
  <si>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</si>
  <si>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</si>
  <si>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</si>
  <si>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</si>
  <si>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</si>
  <si>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</si>
  <si>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</si>
  <si>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</si>
  <si>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</si>
  <si>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</si>
  <si>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</si>
  <si>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</si>
  <si>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</si>
  <si>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</si>
  <si>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</si>
  <si>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</si>
  <si>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</si>
  <si>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</si>
  <si>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</si>
  <si>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</si>
  <si>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</si>
  <si>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</si>
  <si>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</si>
  <si>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</si>
  <si>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</si>
  <si>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</si>
  <si>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</si>
  <si>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</si>
  <si>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</si>
  <si>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</si>
  <si>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</si>
  <si>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</si>
  <si>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</si>
  <si>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</si>
  <si>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</si>
  <si>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</si>
  <si>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</si>
  <si>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</si>
  <si>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</si>
  <si>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</si>
  <si>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</si>
  <si>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</si>
  <si>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</si>
  <si>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</si>
  <si>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</si>
  <si>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</si>
  <si>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</si>
  <si>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</si>
  <si>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</si>
  <si>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</si>
  <si>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</si>
  <si>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</si>
  <si>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</si>
  <si>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</si>
  <si>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</si>
  <si>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</si>
  <si>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</si>
  <si>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</si>
  <si>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</si>
  <si>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</si>
  <si>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</si>
  <si>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</si>
  <si>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</si>
  <si>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</si>
  <si>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</si>
  <si>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</si>
  <si>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</si>
  <si>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</si>
  <si>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</si>
  <si>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</si>
  <si>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</si>
  <si>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</si>
  <si>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</si>
  <si>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</si>
  <si>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</si>
  <si>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</si>
  <si>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</si>
  <si>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</si>
  <si>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</si>
  <si>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</si>
  <si>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</si>
  <si>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</si>
  <si>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</si>
  <si>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</si>
  <si>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</si>
  <si>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</si>
  <si>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</si>
  <si>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</si>
  <si>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</si>
  <si>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</si>
  <si>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</si>
  <si>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</si>
  <si>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</si>
  <si>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</si>
  <si>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</si>
  <si>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</si>
  <si>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</si>
  <si>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</si>
  <si>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</si>
  <si>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</si>
  <si>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</si>
  <si>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</si>
  <si>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</si>
  <si>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</si>
  <si>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</si>
  <si>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</si>
  <si>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</si>
  <si>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</si>
  <si>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</si>
  <si>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</si>
  <si>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</si>
  <si>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</si>
  <si>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</si>
  <si>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</si>
  <si>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</si>
  <si>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</si>
  <si>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</si>
  <si>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</si>
  <si>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</si>
  <si>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</si>
  <si>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</si>
  <si>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</si>
  <si>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</si>
  <si>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</si>
  <si>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</si>
  <si>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</si>
  <si>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</si>
  <si>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</si>
  <si>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</si>
  <si>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</si>
  <si>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</si>
  <si>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</si>
  <si>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</si>
  <si>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</si>
  <si>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</si>
  <si>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</si>
  <si>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</si>
  <si>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</si>
  <si>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</si>
  <si>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</si>
  <si>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</si>
  <si>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</si>
  <si>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</si>
  <si>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</si>
  <si>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</si>
  <si>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</si>
  <si>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</si>
  <si>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</si>
  <si>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</si>
  <si>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</si>
  <si>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</si>
  <si>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</si>
  <si>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</si>
  <si>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</si>
  <si>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</si>
  <si>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</si>
  <si>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</si>
  <si>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</si>
  <si>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</si>
  <si>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</si>
  <si>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</si>
  <si>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</si>
  <si>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</si>
  <si>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</si>
  <si>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</si>
  <si>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</si>
  <si>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</si>
  <si>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</si>
  <si>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</si>
  <si>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</si>
  <si>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</si>
  <si>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</si>
  <si>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</si>
  <si>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</si>
  <si>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</si>
  <si>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</si>
  <si>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</si>
  <si>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</si>
  <si>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</si>
  <si>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</si>
  <si>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</si>
  <si>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</si>
  <si>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</si>
  <si>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</si>
  <si>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</si>
  <si>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</si>
  <si>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</si>
  <si>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</si>
  <si>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</si>
  <si>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</si>
  <si>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</si>
  <si>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</si>
  <si>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</si>
  <si>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</si>
  <si>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</si>
  <si>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</si>
  <si>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</si>
  <si>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</si>
  <si>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</si>
  <si>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</si>
  <si>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</si>
  <si>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</si>
  <si>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</si>
  <si>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</si>
  <si>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</si>
  <si>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</si>
  <si>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</si>
  <si>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</si>
  <si>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</si>
  <si>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</si>
  <si>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</si>
  <si>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</si>
  <si>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</si>
  <si>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</si>
  <si>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</si>
  <si>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</si>
  <si>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</si>
  <si>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</si>
  <si>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</si>
  <si>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</si>
  <si>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</si>
  <si>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</si>
  <si>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</si>
  <si>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</si>
  <si>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</si>
  <si>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</si>
  <si>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</si>
  <si>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</si>
  <si>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</si>
  <si>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</si>
  <si>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</si>
  <si>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</si>
  <si>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</si>
  <si>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</si>
  <si>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</si>
  <si>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</si>
  <si>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</si>
  <si>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</si>
  <si>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</si>
  <si>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</si>
  <si>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</si>
  <si>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</si>
  <si>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</si>
  <si>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</si>
  <si>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</si>
  <si>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</si>
  <si>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</si>
  <si>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</si>
  <si>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</si>
  <si>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</si>
  <si>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</si>
  <si>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</si>
  <si>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</si>
  <si>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</si>
  <si>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</si>
  <si>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</si>
  <si>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</si>
  <si>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</si>
  <si>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</si>
  <si>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</si>
  <si>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</si>
  <si>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</si>
  <si>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</si>
  <si>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</si>
  <si>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</si>
  <si>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</si>
  <si>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</si>
  <si>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</si>
  <si>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</si>
  <si>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</si>
  <si>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</si>
  <si>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</si>
  <si>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</si>
  <si>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</si>
  <si>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</si>
  <si>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</si>
  <si>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</si>
  <si>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</si>
  <si>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</si>
  <si>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</si>
  <si>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</si>
  <si>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</si>
  <si>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</si>
  <si>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</si>
  <si>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</si>
  <si>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</si>
  <si>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</si>
  <si>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</si>
  <si>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</si>
  <si>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</si>
  <si>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</si>
  <si>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</si>
  <si>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</si>
  <si>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</si>
  <si>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</si>
  <si>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</si>
  <si>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</si>
  <si>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</si>
  <si>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</si>
  <si>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</si>
  <si>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</si>
  <si>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</si>
  <si>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</si>
  <si>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</si>
  <si>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</si>
  <si>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</si>
  <si>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</si>
  <si>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</si>
  <si>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</si>
  <si>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</si>
  <si>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</si>
  <si>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</si>
  <si>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</si>
  <si>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</si>
  <si>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</si>
  <si>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</si>
  <si>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</si>
  <si>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</si>
  <si>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</si>
  <si>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</si>
  <si>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</si>
  <si>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</si>
  <si>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</si>
  <si>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</si>
  <si>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</si>
  <si>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</si>
  <si>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</si>
  <si>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</si>
  <si>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</si>
  <si>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</si>
  <si>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</si>
  <si>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</si>
  <si>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</si>
  <si>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</si>
  <si>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</si>
  <si>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</si>
  <si>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</si>
  <si>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</si>
  <si>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</si>
  <si>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</si>
  <si>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</si>
  <si>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</si>
  <si>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</si>
  <si>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</si>
  <si>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</si>
  <si>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</si>
  <si>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</si>
  <si>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</si>
  <si>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</si>
  <si>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</si>
  <si>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</si>
  <si>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</si>
  <si>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</si>
  <si>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</si>
  <si>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</si>
  <si>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</si>
  <si>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</si>
  <si>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</si>
  <si>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</si>
  <si>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</si>
  <si>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</si>
  <si>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</si>
  <si>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</si>
  <si>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</si>
  <si>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</si>
  <si>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</si>
  <si>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</si>
  <si>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</si>
  <si>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</si>
  <si>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</si>
  <si>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</si>
  <si>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</si>
  <si>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</si>
  <si>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</si>
  <si>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</si>
  <si>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</si>
  <si>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</si>
  <si>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</si>
  <si>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</si>
  <si>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</si>
  <si>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</si>
  <si>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</si>
  <si>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</si>
  <si>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</si>
  <si>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</si>
  <si>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</si>
  <si>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</si>
  <si>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</si>
  <si>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</si>
  <si>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</si>
  <si>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</si>
  <si>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</si>
  <si>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</si>
  <si>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</si>
  <si>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</si>
  <si>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</si>
  <si>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</si>
  <si>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</si>
  <si>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</si>
  <si>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</si>
  <si>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</si>
  <si>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</si>
  <si>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</si>
  <si>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</si>
  <si>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</si>
  <si>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</si>
  <si>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</si>
  <si>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</si>
  <si>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</si>
  <si>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</si>
  <si>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</si>
  <si>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</si>
  <si>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</si>
  <si>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</si>
  <si>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</si>
  <si>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</si>
  <si>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</si>
  <si>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</si>
  <si>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</si>
  <si>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</si>
  <si>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</si>
  <si>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</si>
  <si>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</si>
  <si>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</si>
  <si>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</si>
  <si>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</si>
  <si>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</si>
  <si>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</si>
  <si>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</si>
  <si>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</si>
  <si>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</si>
  <si>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</si>
  <si>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</si>
  <si>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</si>
  <si>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</si>
  <si>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</si>
  <si>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</si>
  <si>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</si>
  <si>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</si>
  <si>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</si>
  <si>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</si>
  <si>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</si>
  <si>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</si>
  <si>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</si>
  <si>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</si>
  <si>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</si>
  <si>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</si>
  <si>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</si>
  <si>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</si>
  <si>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</si>
  <si>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</si>
  <si>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</si>
  <si>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</si>
  <si>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</si>
  <si>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</si>
  <si>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</si>
  <si>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</si>
  <si>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</si>
  <si>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</si>
  <si>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</si>
  <si>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</si>
  <si>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</si>
  <si>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</si>
  <si>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</si>
  <si>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</si>
  <si>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</si>
  <si>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</si>
  <si>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</si>
  <si>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</si>
  <si>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</si>
  <si>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</si>
  <si>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</si>
  <si>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</si>
  <si>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</si>
  <si>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</si>
  <si>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</si>
  <si>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</si>
  <si>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</si>
  <si>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</si>
  <si>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</si>
  <si>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</si>
  <si>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</si>
  <si>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</si>
  <si>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</si>
  <si>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</si>
  <si>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</si>
  <si>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</si>
  <si>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</si>
  <si>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</si>
  <si>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</si>
  <si>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</si>
  <si>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</si>
  <si>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</si>
  <si>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</si>
  <si>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</si>
  <si>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</si>
  <si>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</si>
  <si>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</si>
  <si>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</si>
  <si>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</si>
  <si>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</si>
  <si>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</si>
  <si>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</si>
  <si>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</si>
  <si>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</si>
  <si>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</si>
  <si>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</si>
  <si>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</si>
  <si>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</si>
  <si>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</si>
  <si>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</si>
  <si>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</si>
  <si>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</si>
  <si>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</si>
  <si>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</si>
  <si>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</si>
  <si>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</si>
  <si>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</si>
  <si>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</si>
  <si>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</si>
  <si>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</si>
  <si>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</si>
  <si>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</si>
  <si>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</si>
  <si>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</si>
  <si>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</si>
  <si>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</si>
  <si>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</si>
  <si>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</si>
  <si>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</si>
  <si>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</si>
  <si>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</si>
  <si>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</si>
  <si>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</si>
  <si>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</si>
  <si>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</si>
  <si>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</si>
  <si>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</si>
  <si>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</si>
  <si>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</si>
  <si>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</si>
  <si>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</si>
  <si>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</si>
  <si>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</si>
  <si>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</si>
  <si>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</si>
  <si>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</si>
  <si>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</si>
  <si>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</si>
  <si>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</si>
  <si>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</si>
  <si>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</si>
  <si>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</si>
  <si>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</si>
  <si>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</si>
  <si>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</si>
  <si>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</si>
  <si>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</si>
  <si>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</si>
  <si>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</si>
  <si>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</si>
  <si>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</si>
  <si>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</si>
  <si>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</si>
  <si>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</si>
  <si>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</si>
  <si>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</si>
  <si>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</si>
  <si>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</si>
  <si>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</si>
  <si>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</si>
  <si>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</si>
  <si>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</si>
  <si>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</si>
  <si>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</si>
  <si>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</si>
  <si>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</si>
  <si>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</si>
  <si>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</si>
  <si>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</si>
  <si>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</si>
  <si>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</si>
  <si>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</si>
  <si>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</si>
  <si>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</si>
  <si>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</si>
  <si>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</si>
  <si>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</si>
  <si>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</si>
  <si>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</si>
  <si>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</si>
  <si>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</si>
  <si>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</si>
  <si>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</si>
  <si>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</si>
  <si>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</si>
  <si>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</si>
  <si>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</si>
  <si>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</si>
  <si>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</si>
  <si>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</si>
  <si>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</si>
  <si>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</si>
  <si>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</si>
  <si>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</si>
  <si>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</si>
  <si>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</si>
  <si>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</si>
  <si>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</si>
  <si>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</si>
  <si>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</si>
  <si>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</si>
  <si>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</si>
  <si>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</si>
  <si>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</si>
  <si>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</si>
  <si>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</si>
  <si>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</si>
  <si>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</si>
  <si>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</si>
  <si>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</si>
  <si>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</si>
  <si>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</si>
  <si>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</si>
  <si>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</si>
  <si>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</si>
  <si>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</si>
  <si>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</si>
  <si>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</si>
  <si>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</si>
  <si>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</si>
  <si>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</si>
  <si>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</si>
  <si>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</si>
  <si>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</si>
  <si>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</si>
  <si>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</si>
  <si>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</si>
  <si>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</si>
  <si>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</si>
  <si>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</si>
  <si>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</si>
  <si>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</si>
  <si>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</si>
  <si>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</si>
  <si>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</si>
  <si>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</si>
  <si>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</si>
  <si>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</si>
  <si>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</si>
  <si>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</si>
  <si>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</si>
  <si>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</si>
  <si>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</si>
  <si>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</si>
  <si>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</si>
  <si>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</si>
  <si>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</si>
  <si>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</si>
  <si>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</si>
  <si>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</si>
  <si>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</si>
  <si>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</si>
  <si>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</si>
  <si>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</si>
  <si>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</si>
  <si>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</si>
  <si>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</si>
  <si>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</si>
  <si>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</si>
  <si>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</si>
  <si>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</si>
  <si>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</si>
  <si>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</si>
  <si>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</si>
  <si>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</si>
  <si>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</si>
  <si>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</si>
  <si>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</si>
  <si>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</si>
  <si>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</si>
  <si>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</si>
  <si>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</si>
  <si>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</si>
  <si>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</si>
  <si>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</si>
  <si>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</si>
  <si>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</si>
  <si>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</si>
  <si>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</si>
  <si>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</si>
  <si>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</si>
  <si>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</si>
  <si>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</si>
  <si>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</si>
  <si>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</si>
  <si>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</si>
  <si>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</si>
  <si>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</si>
  <si>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</si>
  <si>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</si>
  <si>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</si>
  <si>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</si>
  <si>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</si>
  <si>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</si>
  <si>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</si>
  <si>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</si>
  <si>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</si>
  <si>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</si>
  <si>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</si>
  <si>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</si>
  <si>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</si>
  <si>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</si>
  <si>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</si>
  <si>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</si>
  <si>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</si>
  <si>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</si>
  <si>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</si>
  <si>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</si>
  <si>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</si>
  <si>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</si>
  <si>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</si>
  <si>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</si>
  <si>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</si>
  <si>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</si>
  <si>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</si>
  <si>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</si>
  <si>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</si>
  <si>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</si>
  <si>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</si>
  <si>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</si>
  <si>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</si>
  <si>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</si>
  <si>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</si>
  <si>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</si>
  <si>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</si>
  <si>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</si>
  <si>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</si>
  <si>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</si>
  <si>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</si>
  <si>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</si>
  <si>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</si>
  <si>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</si>
  <si>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</si>
  <si>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</si>
  <si>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</si>
  <si>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</si>
  <si>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</si>
  <si>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</si>
  <si>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</si>
  <si>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</si>
  <si>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</si>
  <si>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</si>
  <si>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</si>
  <si>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</si>
  <si>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</si>
  <si>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</si>
  <si>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</si>
  <si>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</si>
  <si>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</si>
  <si>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</si>
  <si>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</si>
  <si>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</si>
  <si>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</si>
  <si>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</si>
  <si>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</si>
  <si>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</si>
  <si>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</si>
  <si>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</si>
  <si>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</si>
  <si>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</si>
  <si>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</si>
  <si>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</si>
  <si>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</si>
  <si>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</si>
  <si>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</si>
  <si>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</si>
  <si>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</si>
  <si>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</si>
  <si>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</si>
  <si>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</si>
  <si>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</si>
  <si>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</si>
  <si>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</si>
  <si>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</si>
  <si>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</si>
  <si>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</si>
  <si>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</si>
  <si>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</si>
  <si>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</si>
  <si>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</si>
  <si>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</si>
  <si>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</si>
  <si>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</si>
  <si>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</si>
  <si>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</si>
  <si>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</si>
  <si>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</si>
  <si>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</si>
  <si>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</si>
  <si>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</si>
  <si>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</si>
  <si>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</si>
  <si>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</si>
  <si>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</si>
  <si>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</si>
  <si>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</si>
  <si>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</si>
  <si>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</si>
  <si>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</si>
  <si>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</si>
  <si>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</si>
  <si>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</si>
  <si>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</si>
  <si>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</si>
  <si>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</si>
  <si>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</si>
  <si>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</si>
  <si>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</si>
  <si>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</si>
  <si>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</si>
  <si>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</si>
  <si>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</si>
  <si>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</si>
  <si>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</si>
  <si>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</si>
  <si>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</si>
  <si>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</si>
  <si>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</si>
  <si>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</si>
  <si>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</si>
  <si>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</si>
  <si>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</si>
  <si>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</si>
  <si>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</si>
  <si>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</si>
  <si>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</si>
  <si>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</si>
  <si>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</si>
  <si>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</si>
  <si>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</si>
  <si>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</si>
  <si>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</si>
  <si>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</si>
  <si>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</si>
  <si>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</si>
  <si>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</si>
  <si>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</si>
  <si>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</si>
  <si>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</si>
  <si>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</si>
  <si>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</si>
  <si>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</si>
  <si>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</si>
  <si>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</si>
  <si>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</si>
  <si>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</si>
  <si>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</si>
  <si>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</si>
  <si>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</si>
  <si>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</si>
  <si>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</si>
  <si>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</si>
  <si>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</si>
  <si>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</si>
  <si>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</si>
  <si>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</si>
  <si>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</si>
  <si>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</si>
  <si>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</si>
  <si>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</si>
  <si>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</si>
  <si>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</si>
  <si>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</si>
  <si>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</si>
  <si>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</si>
  <si>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</si>
  <si>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</si>
  <si>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</si>
  <si>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</si>
  <si>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</si>
  <si>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</si>
  <si>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</si>
  <si>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</si>
  <si>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</si>
  <si>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</si>
  <si>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</si>
  <si>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</si>
  <si>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</si>
  <si>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</si>
  <si>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</si>
  <si>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</si>
  <si>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</si>
  <si>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</si>
  <si>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</si>
  <si>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</si>
  <si>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</si>
  <si>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</si>
  <si>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</si>
  <si>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</si>
  <si>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</si>
  <si>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</si>
  <si>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</si>
  <si>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</si>
  <si>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</si>
  <si>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</si>
  <si>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</si>
  <si>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</si>
  <si>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</si>
  <si>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</si>
  <si>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</si>
  <si>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</si>
  <si>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</si>
  <si>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</si>
  <si>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</si>
  <si>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</si>
  <si>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</si>
  <si>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</si>
  <si>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</si>
  <si>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</si>
  <si>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</si>
  <si>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</si>
  <si>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</si>
  <si>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</si>
  <si>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</si>
  <si>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</si>
  <si>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</si>
  <si>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</si>
  <si>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</si>
  <si>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</si>
  <si>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</si>
  <si>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</si>
  <si>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</si>
  <si>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</si>
  <si>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</si>
  <si>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</si>
  <si>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</si>
  <si>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</si>
  <si>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</si>
  <si>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</si>
  <si>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</si>
  <si>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</si>
  <si>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</si>
  <si>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</si>
  <si>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</si>
  <si>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</si>
  <si>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</si>
  <si>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</si>
  <si>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</si>
  <si>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</si>
  <si>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</si>
  <si>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</si>
  <si>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</si>
  <si>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</si>
  <si>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</si>
  <si>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</si>
  <si>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</si>
  <si>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</si>
  <si>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</si>
  <si>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</si>
  <si>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</si>
  <si>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</si>
  <si>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</si>
  <si>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</si>
  <si>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</si>
  <si>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</si>
  <si>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</si>
  <si>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</si>
  <si>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</si>
  <si>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</si>
  <si>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</si>
  <si>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</si>
  <si>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</si>
  <si>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</si>
  <si>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</si>
  <si>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</si>
  <si>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</si>
  <si>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</si>
  <si>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</si>
  <si>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</si>
  <si>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</si>
  <si>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</si>
  <si>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</si>
  <si>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</si>
  <si>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</si>
  <si>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</si>
  <si>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</si>
  <si>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</si>
  <si>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</si>
  <si>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</si>
  <si>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</si>
  <si>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</si>
  <si>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</si>
  <si>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</si>
  <si>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</si>
  <si>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</si>
  <si>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</si>
  <si>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</si>
  <si>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</si>
  <si>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</si>
  <si>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</si>
  <si>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</si>
  <si>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</si>
  <si>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</si>
  <si>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</si>
  <si>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</si>
  <si>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</si>
  <si>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</si>
  <si>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</si>
  <si>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</si>
  <si>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</si>
  <si>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</si>
  <si>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</si>
  <si>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</si>
  <si>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</si>
  <si>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</si>
  <si>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</si>
  <si>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</si>
  <si>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</si>
  <si>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</si>
  <si>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</si>
  <si>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</si>
  <si>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</si>
  <si>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</si>
  <si>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</si>
  <si>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</si>
  <si>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</si>
  <si>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</si>
  <si>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</si>
  <si>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</si>
  <si>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</si>
  <si>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</si>
  <si>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</si>
  <si>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</si>
  <si>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</si>
  <si>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</si>
  <si>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</si>
  <si>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</si>
  <si>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</si>
  <si>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</si>
  <si>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</si>
  <si>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</si>
  <si>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</si>
  <si>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</si>
  <si>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</si>
  <si>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</si>
  <si>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</si>
  <si>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</si>
  <si>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</si>
  <si>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</si>
  <si>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</si>
  <si>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</si>
  <si>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</si>
  <si>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</si>
  <si>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</si>
  <si>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</si>
  <si>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</si>
  <si>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</si>
  <si>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</si>
  <si>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</si>
  <si>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</si>
  <si>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</si>
  <si>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</si>
  <si>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</si>
  <si>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</si>
  <si>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</si>
  <si>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</si>
  <si>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</si>
  <si>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</si>
  <si>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</si>
  <si>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</si>
  <si>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</si>
  <si>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</si>
  <si>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</si>
  <si>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</si>
  <si>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</si>
  <si>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</si>
  <si>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</si>
  <si>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</si>
  <si>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</si>
  <si>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</si>
  <si>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</si>
  <si>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</si>
  <si>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</si>
  <si>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</si>
  <si>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</si>
  <si>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</si>
  <si>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</si>
  <si>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</si>
  <si>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</si>
  <si>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</si>
  <si>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</si>
  <si>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</si>
  <si>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</si>
  <si>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</si>
  <si>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</si>
  <si>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</si>
  <si>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</si>
  <si>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</si>
  <si>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</si>
  <si>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</si>
  <si>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</si>
  <si>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</si>
  <si>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</si>
  <si>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</si>
  <si>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</si>
  <si>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</si>
  <si>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</si>
  <si>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</si>
  <si>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</si>
  <si>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</si>
  <si>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</si>
  <si>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</si>
  <si>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</si>
  <si>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</si>
  <si>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</si>
  <si>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</si>
  <si>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</si>
  <si>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</si>
  <si>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</si>
  <si>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</si>
  <si>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</si>
  <si>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</si>
  <si>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</si>
  <si>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</si>
  <si>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</si>
  <si>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</si>
  <si>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</si>
  <si>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</si>
  <si>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</si>
  <si>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</si>
  <si>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</si>
  <si>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</si>
  <si>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</si>
  <si>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</si>
  <si>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</si>
  <si>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</si>
  <si>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</si>
  <si>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</si>
  <si>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</si>
  <si>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</si>
  <si>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</si>
  <si>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</si>
  <si>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</si>
  <si>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</si>
  <si>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</si>
  <si>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</si>
  <si>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</si>
  <si>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</si>
  <si>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</si>
  <si>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</si>
  <si>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</si>
  <si>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</si>
  <si>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</si>
  <si>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</si>
  <si>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</si>
  <si>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</si>
  <si>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</si>
  <si>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</si>
  <si>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</si>
  <si>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</si>
  <si>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</si>
  <si>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</si>
  <si>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</si>
  <si>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</si>
  <si>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</si>
  <si>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</si>
  <si>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</si>
  <si>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</si>
  <si>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</si>
  <si>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</si>
  <si>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</si>
  <si>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</si>
  <si>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</si>
  <si>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</si>
  <si>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</si>
  <si>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</si>
  <si>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</si>
  <si>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</si>
  <si>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</si>
  <si>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</si>
  <si>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</si>
  <si>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</si>
  <si>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</si>
  <si>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</si>
  <si>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</si>
  <si>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</si>
  <si>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</si>
  <si>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</si>
  <si>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</si>
  <si>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</si>
  <si>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</si>
  <si>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</si>
  <si>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</si>
  <si>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</si>
  <si>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</si>
  <si>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</si>
  <si>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</si>
  <si>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</si>
  <si>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</si>
  <si>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</si>
  <si>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</si>
  <si>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</si>
  <si>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</si>
  <si>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</si>
  <si>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</si>
  <si>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</si>
  <si>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</si>
  <si>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</si>
  <si>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</si>
  <si>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</si>
  <si>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</si>
  <si>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</si>
  <si>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</si>
  <si>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</si>
  <si>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</si>
  <si>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</si>
  <si>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</si>
  <si>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</si>
  <si>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</si>
  <si>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</si>
  <si>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</si>
  <si>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</si>
  <si>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</si>
  <si>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</si>
  <si>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</si>
  <si>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</si>
  <si>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</si>
  <si>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</si>
  <si>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</si>
  <si>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</si>
  <si>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</si>
  <si>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</si>
  <si>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</si>
  <si>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</si>
  <si>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</si>
  <si>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</si>
  <si>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</si>
  <si>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</si>
  <si>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</si>
  <si>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</si>
  <si>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</si>
  <si>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</si>
  <si>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</si>
  <si>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</si>
  <si>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</si>
  <si>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</si>
  <si>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</si>
  <si>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</si>
  <si>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</si>
  <si>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</si>
  <si>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</si>
  <si>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</si>
  <si>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</si>
  <si>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</si>
  <si>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</si>
  <si>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</si>
  <si>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</si>
  <si>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</si>
  <si>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</si>
  <si>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</si>
  <si>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</si>
  <si>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</si>
  <si>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</si>
  <si>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</si>
  <si>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</si>
  <si>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</si>
  <si>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</si>
  <si>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</si>
  <si>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</si>
  <si>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</si>
  <si>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</si>
  <si>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</si>
  <si>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</si>
  <si>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</si>
  <si>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</si>
  <si>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</si>
  <si>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</si>
  <si>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</si>
  <si>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</si>
  <si>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</si>
  <si>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</si>
  <si>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</si>
  <si>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</si>
  <si>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</si>
  <si>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</si>
  <si>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</si>
  <si>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</si>
  <si>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</si>
  <si>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</si>
  <si>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</si>
  <si>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</si>
  <si>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</si>
  <si>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</si>
  <si>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</si>
  <si>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</si>
  <si>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</si>
  <si>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</si>
  <si>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</si>
  <si>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</si>
  <si>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</si>
  <si>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</si>
  <si>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</si>
  <si>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</si>
  <si>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</si>
  <si>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</si>
  <si>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</si>
  <si>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</si>
  <si>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</si>
  <si>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</si>
  <si>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</si>
  <si>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</si>
  <si>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</si>
  <si>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</si>
  <si>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</si>
  <si>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</si>
  <si>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</si>
  <si>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</si>
  <si>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</si>
  <si>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</si>
  <si>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</si>
  <si>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</si>
  <si>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</si>
  <si>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</si>
  <si>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</si>
  <si>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</si>
  <si>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</si>
  <si>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</si>
  <si>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</si>
  <si>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</si>
  <si>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</si>
  <si>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</si>
  <si>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</si>
  <si>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</si>
  <si>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</si>
  <si>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</si>
  <si>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</si>
  <si>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</si>
  <si>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</si>
  <si>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</si>
  <si>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</si>
  <si>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</si>
  <si>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</si>
  <si>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</si>
  <si>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</si>
  <si>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</si>
  <si>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</si>
  <si>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</si>
  <si>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</si>
  <si>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</si>
  <si>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</si>
  <si>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</si>
  <si>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</si>
  <si>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</si>
  <si>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</si>
  <si>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</si>
  <si>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</si>
  <si>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</si>
  <si>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</si>
  <si>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</si>
  <si>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</si>
  <si>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</si>
  <si>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</si>
  <si>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</si>
  <si>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</si>
  <si>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</si>
  <si>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</si>
  <si>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</si>
  <si>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</si>
  <si>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</si>
  <si>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</si>
  <si>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</si>
  <si>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</si>
  <si>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</si>
  <si>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</si>
  <si>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</si>
  <si>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</si>
  <si>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</si>
  <si>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</si>
  <si>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</si>
  <si>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</si>
  <si>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</si>
  <si>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</si>
  <si>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</si>
  <si>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</si>
  <si>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</si>
  <si>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</si>
  <si>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</si>
  <si>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</si>
  <si>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</si>
  <si>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</si>
  <si>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</si>
  <si>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</si>
  <si>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</si>
  <si>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</si>
  <si>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</si>
  <si>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</si>
  <si>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</si>
  <si>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</si>
  <si>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</si>
  <si>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</si>
  <si>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</si>
  <si>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</si>
  <si>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</si>
  <si>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</si>
  <si>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</si>
  <si>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</si>
  <si>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</si>
  <si>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</si>
  <si>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</si>
  <si>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</si>
  <si>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</si>
  <si>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</si>
  <si>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</si>
  <si>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</si>
  <si>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</si>
  <si>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</si>
  <si>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</si>
  <si>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</si>
  <si>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</si>
  <si>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</si>
  <si>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</si>
  <si>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</si>
  <si>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</si>
  <si>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</si>
  <si>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</si>
  <si>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</si>
  <si>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</si>
  <si>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</si>
  <si>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</si>
  <si>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</si>
  <si>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</si>
  <si>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</si>
  <si>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</si>
  <si>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</si>
  <si>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</si>
  <si>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</si>
  <si>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</si>
  <si>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</si>
  <si>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</si>
  <si>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</si>
  <si>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</si>
  <si>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</si>
  <si>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</si>
  <si>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</si>
  <si>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</si>
  <si>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</si>
  <si>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</si>
  <si>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</si>
  <si>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</si>
  <si>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</si>
  <si>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</si>
  <si>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</si>
  <si>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</si>
  <si>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</si>
  <si>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</si>
  <si>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</si>
  <si>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</si>
  <si>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</si>
  <si>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</si>
  <si>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</si>
  <si>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</si>
  <si>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</si>
  <si>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</si>
  <si>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</si>
  <si>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</si>
  <si>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</si>
  <si>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</si>
  <si>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</si>
  <si>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</si>
  <si>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</si>
  <si>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</si>
  <si>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</si>
  <si>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</si>
  <si>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</si>
  <si>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</si>
  <si>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</si>
  <si>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</si>
  <si>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</si>
  <si>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</si>
  <si>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</si>
  <si>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</si>
  <si>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</si>
  <si>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</si>
  <si>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</si>
  <si>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</si>
  <si>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</si>
  <si>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</si>
  <si>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</si>
  <si>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</si>
  <si>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</si>
  <si>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</si>
  <si>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</si>
  <si>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</si>
  <si>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</si>
  <si>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</si>
  <si>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</si>
  <si>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</si>
  <si>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</si>
  <si>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</si>
  <si>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</si>
  <si>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</si>
  <si>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</si>
  <si>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</si>
  <si>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</si>
  <si>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</si>
  <si>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</si>
  <si>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</si>
  <si>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</si>
  <si>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</si>
  <si>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</si>
  <si>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</si>
  <si>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</si>
  <si>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</si>
  <si>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</si>
  <si>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</si>
  <si>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</si>
  <si>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</si>
  <si>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</si>
  <si>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</si>
  <si>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</si>
  <si>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</si>
  <si>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</si>
  <si>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</si>
  <si>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</si>
  <si>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</si>
  <si>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</si>
  <si>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</si>
  <si>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</si>
  <si>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</si>
  <si>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</si>
  <si>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</si>
  <si>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</si>
  <si>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</si>
  <si>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</si>
  <si>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</si>
  <si>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</si>
  <si>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</si>
  <si>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</si>
  <si>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</si>
  <si>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</si>
  <si>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</si>
  <si>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</si>
  <si>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</si>
  <si>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</si>
  <si>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</si>
  <si>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</si>
  <si>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</si>
  <si>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</si>
  <si>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</si>
  <si>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</si>
  <si>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</si>
  <si>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</si>
  <si>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</si>
  <si>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</si>
  <si>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</si>
  <si>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</si>
  <si>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</si>
  <si>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</si>
  <si>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</si>
  <si>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</si>
  <si>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</si>
  <si>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</si>
  <si>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</si>
  <si>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</si>
  <si>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</si>
  <si>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</si>
  <si>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</si>
  <si>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</si>
  <si>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</si>
  <si>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</si>
  <si>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</si>
  <si>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</si>
  <si>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</si>
  <si>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</si>
  <si>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</si>
  <si>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</si>
  <si>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</si>
  <si>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</si>
  <si>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</si>
  <si>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</si>
  <si>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</si>
  <si>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</si>
  <si>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</si>
  <si>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</si>
  <si>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</si>
  <si>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</si>
  <si>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</si>
  <si>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</si>
  <si>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</si>
  <si>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</si>
  <si>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</si>
  <si>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</si>
  <si>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</si>
  <si>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</si>
  <si>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</si>
  <si>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</si>
  <si>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</si>
  <si>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</si>
  <si>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</si>
  <si>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</si>
  <si>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</si>
  <si>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</si>
  <si>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</si>
  <si>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</si>
  <si>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</si>
  <si>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</si>
  <si>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</si>
  <si>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</si>
  <si>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</si>
  <si>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</si>
  <si>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</si>
  <si>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</si>
  <si>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</si>
  <si>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</si>
  <si>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</si>
  <si>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</si>
  <si>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</si>
  <si>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</si>
  <si>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</si>
  <si>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</si>
  <si>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</si>
  <si>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</si>
  <si>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</si>
  <si>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</si>
  <si>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</si>
  <si>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</si>
  <si>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</si>
  <si>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</si>
  <si>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</si>
  <si>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</si>
  <si>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</si>
  <si>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</si>
  <si>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</si>
  <si>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</si>
  <si>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</si>
  <si>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</si>
  <si>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</si>
  <si>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</si>
  <si>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</si>
  <si>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</si>
  <si>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</si>
  <si>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</si>
  <si>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</si>
  <si>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</si>
  <si>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</si>
  <si>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</si>
  <si>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</si>
  <si>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</si>
  <si>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</si>
  <si>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</si>
  <si>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</si>
  <si>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</si>
  <si>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</si>
  <si>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</si>
  <si>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</si>
  <si>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</si>
  <si>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</si>
  <si>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</si>
  <si>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</si>
  <si>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</si>
  <si>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</si>
  <si>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</si>
  <si>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</si>
  <si>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</si>
  <si>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</si>
  <si>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</si>
  <si>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</si>
  <si>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</si>
  <si>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</si>
  <si>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</si>
  <si>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</si>
  <si>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</si>
  <si>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</si>
  <si>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</si>
  <si>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</si>
  <si>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</si>
  <si>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</si>
  <si>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</si>
  <si>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</si>
  <si>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</si>
  <si>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</si>
  <si>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</si>
  <si>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</si>
  <si>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</si>
  <si>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</si>
  <si>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</si>
  <si>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</si>
  <si>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</si>
  <si>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</si>
  <si>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</si>
  <si>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</si>
  <si>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</si>
  <si>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</si>
  <si>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</si>
  <si>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</si>
  <si>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</si>
  <si>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</si>
  <si>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</si>
  <si>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</si>
  <si>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</si>
  <si>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</si>
  <si>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</si>
  <si>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</si>
  <si>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</si>
  <si>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</si>
  <si>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</si>
  <si>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</si>
  <si>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</si>
  <si>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</si>
  <si>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</si>
  <si>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</si>
  <si>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</si>
  <si>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</si>
  <si>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</si>
  <si>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</si>
  <si>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</si>
  <si>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</si>
  <si>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</si>
  <si>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</si>
  <si>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</si>
  <si>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</si>
  <si>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</si>
  <si>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</si>
  <si>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</si>
  <si>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</si>
  <si>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</si>
  <si>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</si>
  <si>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</si>
  <si>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</si>
  <si>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</si>
  <si>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</si>
  <si>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</si>
  <si>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</si>
  <si>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</si>
  <si>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</si>
  <si>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</si>
  <si>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</si>
  <si>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</si>
  <si>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</si>
  <si>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</si>
  <si>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</si>
  <si>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</si>
  <si>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</si>
  <si>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</si>
  <si>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</si>
  <si>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</si>
  <si>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</si>
  <si>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</si>
  <si>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</si>
  <si>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</si>
  <si>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</si>
  <si>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</si>
  <si>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</si>
  <si>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</si>
  <si>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</si>
  <si>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</si>
  <si>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</si>
  <si>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</si>
  <si>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</si>
  <si>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</si>
  <si>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</si>
  <si>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</si>
  <si>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</si>
  <si>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</si>
  <si>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</si>
  <si>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</si>
  <si>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</si>
  <si>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</si>
  <si>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</si>
  <si>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</si>
  <si>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</si>
  <si>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</si>
  <si>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</si>
  <si>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</si>
  <si>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</si>
  <si>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</si>
  <si>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</si>
  <si>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</si>
  <si>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</si>
  <si>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</si>
  <si>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</si>
  <si>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</si>
  <si>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</si>
  <si>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</si>
  <si>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</si>
  <si>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</si>
  <si>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</si>
  <si>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</si>
  <si>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</si>
  <si>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</si>
  <si>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</si>
  <si>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</si>
  <si>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</si>
  <si>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</si>
  <si>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</si>
  <si>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</si>
  <si>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</si>
  <si>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</si>
  <si>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</si>
  <si>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</si>
  <si>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</si>
  <si>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</si>
  <si>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</si>
  <si>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</si>
  <si>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</si>
  <si>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</si>
  <si>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</si>
  <si>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</si>
  <si>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</si>
  <si>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</si>
  <si>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</si>
  <si>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</si>
  <si>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</si>
  <si>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</si>
  <si>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</si>
  <si>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</si>
  <si>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</si>
  <si>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</si>
  <si>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</si>
  <si>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</si>
  <si>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</si>
  <si>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</si>
  <si>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</si>
  <si>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</si>
  <si>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</si>
  <si>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</si>
  <si>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</si>
  <si>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</si>
  <si>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</si>
  <si>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</si>
  <si>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</si>
  <si>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</si>
  <si>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</si>
  <si>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</si>
  <si>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</si>
  <si>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</si>
  <si>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</si>
  <si>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</si>
  <si>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</si>
  <si>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</si>
  <si>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</si>
  <si>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</si>
  <si>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</si>
  <si>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</si>
  <si>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</si>
  <si>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</si>
  <si>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</si>
  <si>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</si>
  <si>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</si>
  <si>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</si>
  <si>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</si>
  <si>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</si>
  <si>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</si>
  <si>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</si>
  <si>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</si>
  <si>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</si>
  <si>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</si>
  <si>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</si>
  <si>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</si>
  <si>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</si>
  <si>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</si>
  <si>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</si>
  <si>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</si>
  <si>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</si>
  <si>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</si>
  <si>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</si>
  <si>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</si>
  <si>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</si>
  <si>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</si>
  <si>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</si>
  <si>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</si>
  <si>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</si>
  <si>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</si>
  <si>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</si>
  <si>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</si>
  <si>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</si>
  <si>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</si>
  <si>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</si>
  <si>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</si>
  <si>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</si>
  <si>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</si>
  <si>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</si>
  <si>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</si>
  <si>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</si>
  <si>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</si>
  <si>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</si>
  <si>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</si>
  <si>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</si>
  <si>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</si>
  <si>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</si>
  <si>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</si>
  <si>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</si>
  <si>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</si>
  <si>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</si>
  <si>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</si>
  <si>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</si>
  <si>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</si>
  <si>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</si>
  <si>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</si>
  <si>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</si>
  <si>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</si>
  <si>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</si>
  <si>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</si>
  <si>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</si>
  <si>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</si>
  <si>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</si>
  <si>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</si>
  <si>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</si>
  <si>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</si>
  <si>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</si>
  <si>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</si>
  <si>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</si>
  <si>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</si>
  <si>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</si>
  <si>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</si>
  <si>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</si>
  <si>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</si>
  <si>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</si>
  <si>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</si>
  <si>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</si>
  <si>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</si>
  <si>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</si>
  <si>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</si>
  <si>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</si>
  <si>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</si>
  <si>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</si>
  <si>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</si>
  <si>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</si>
  <si>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</si>
  <si>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</si>
  <si>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</si>
  <si>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</si>
  <si>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</si>
  <si>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</si>
  <si>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</si>
  <si>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</si>
  <si>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</si>
  <si>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</si>
  <si>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</si>
  <si>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</si>
  <si>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</si>
  <si>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</si>
  <si>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</si>
  <si>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</si>
  <si>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</si>
  <si>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</si>
  <si>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</si>
  <si>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</si>
  <si>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</si>
  <si>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</si>
  <si>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</si>
  <si>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</si>
  <si>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</si>
  <si>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</si>
  <si>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</si>
  <si>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</si>
  <si>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</si>
  <si>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</si>
  <si>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</si>
  <si>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</si>
  <si>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</si>
  <si>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</si>
  <si>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</si>
  <si>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</si>
  <si>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</si>
  <si>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</si>
  <si>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</si>
  <si>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</si>
  <si>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</si>
  <si>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</si>
  <si>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</si>
  <si>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</si>
  <si>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</si>
  <si>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</si>
  <si>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</si>
  <si>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</si>
  <si>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</si>
  <si>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</si>
  <si>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</si>
  <si>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</si>
  <si>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</si>
  <si>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</si>
  <si>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</si>
  <si>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</si>
  <si>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</si>
  <si>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</si>
  <si>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</si>
  <si>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</si>
  <si>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</si>
  <si>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</si>
  <si>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</si>
  <si>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</si>
  <si>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</si>
  <si>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</si>
  <si>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</si>
  <si>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</si>
  <si>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</si>
  <si>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</si>
  <si>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</si>
  <si>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</si>
  <si>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</si>
  <si>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</si>
  <si>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</si>
  <si>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</si>
  <si>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</si>
  <si>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</si>
  <si>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</si>
  <si>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</si>
  <si>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</si>
  <si>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</si>
  <si>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</si>
  <si>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</si>
  <si>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</si>
  <si>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</si>
  <si>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</si>
  <si>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</si>
  <si>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</si>
  <si>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</si>
  <si>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</si>
  <si>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</si>
  <si>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</si>
  <si>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</si>
  <si>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</si>
  <si>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</si>
  <si>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</si>
  <si>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</si>
  <si>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</si>
  <si>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</si>
  <si>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</si>
  <si>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</si>
  <si>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</si>
  <si>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</si>
  <si>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</si>
  <si>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</si>
  <si>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</si>
  <si>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</si>
  <si>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</si>
  <si>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</si>
  <si>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</si>
  <si>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</si>
  <si>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</si>
  <si>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</si>
  <si>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</si>
  <si>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</si>
  <si>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</si>
  <si>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</si>
  <si>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</si>
  <si>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</si>
  <si>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</si>
  <si>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</si>
  <si>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</si>
  <si>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</si>
  <si>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</si>
  <si>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</si>
  <si>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</si>
  <si>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</si>
  <si>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</si>
  <si>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</si>
  <si>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</si>
  <si>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</si>
  <si>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</si>
  <si>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</si>
  <si>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</si>
  <si>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</si>
  <si>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</si>
  <si>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</si>
  <si>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</si>
  <si>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</si>
  <si>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</si>
  <si>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</si>
  <si>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</si>
  <si>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</si>
  <si>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</si>
  <si>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</si>
  <si>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</si>
  <si>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</si>
  <si>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</si>
  <si>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</si>
  <si>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</si>
  <si>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</si>
  <si>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</si>
  <si>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</si>
  <si>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</si>
  <si>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</si>
  <si>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</si>
  <si>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</si>
  <si>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</si>
  <si>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</si>
  <si>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</si>
  <si>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</si>
  <si>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</si>
  <si>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</si>
  <si>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</si>
  <si>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</si>
  <si>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</si>
  <si>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</si>
  <si>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</si>
  <si>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</si>
  <si>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</si>
  <si>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</si>
  <si>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</si>
  <si>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</si>
  <si>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</si>
  <si>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</si>
  <si>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</si>
  <si>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</si>
  <si>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</si>
  <si>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</si>
  <si>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</si>
  <si>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</si>
  <si>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</si>
  <si>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</si>
  <si>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</si>
  <si>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</si>
  <si>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</si>
  <si>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</si>
  <si>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</si>
  <si>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</si>
  <si>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</si>
  <si>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</si>
  <si>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</si>
  <si>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</si>
  <si>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</si>
  <si>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</si>
  <si>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</si>
  <si>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</si>
  <si>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</si>
  <si>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</si>
  <si>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</si>
  <si>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</si>
  <si>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</si>
  <si>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</si>
  <si>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</si>
  <si>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</si>
  <si>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</si>
  <si>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</si>
  <si>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</si>
  <si>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</si>
  <si>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</si>
  <si>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</si>
  <si>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</si>
  <si>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</si>
  <si>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</si>
  <si>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</si>
  <si>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</si>
  <si>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</si>
  <si>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</si>
  <si>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</si>
  <si>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</si>
  <si>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</si>
  <si>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</si>
  <si>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</si>
  <si>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</si>
  <si>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</si>
  <si>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</si>
  <si>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</si>
  <si>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</si>
  <si>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</si>
  <si>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</si>
  <si>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</si>
  <si>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</si>
  <si>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</si>
  <si>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</si>
  <si>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</si>
  <si>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</si>
  <si>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</si>
  <si>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</si>
  <si>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</si>
  <si>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</si>
  <si>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</si>
  <si>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</si>
  <si>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</si>
  <si>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</si>
  <si>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</si>
  <si>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</si>
  <si>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</si>
  <si>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</si>
  <si>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</si>
  <si>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</si>
  <si>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</si>
  <si>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</si>
  <si>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</si>
  <si>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</si>
  <si>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</si>
  <si>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</si>
  <si>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</si>
  <si>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</si>
  <si>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</si>
  <si>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</si>
  <si>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</si>
  <si>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</si>
  <si>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</si>
  <si>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</si>
  <si>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</si>
  <si>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</si>
  <si>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</si>
  <si>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</si>
  <si>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</si>
  <si>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</si>
  <si>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</si>
  <si>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</si>
  <si>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</si>
  <si>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</si>
  <si>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</si>
  <si>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</si>
  <si>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</si>
  <si>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</si>
  <si>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</si>
  <si>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</si>
  <si>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</si>
  <si>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</si>
  <si>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</si>
  <si>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</si>
  <si>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</si>
  <si>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</si>
  <si>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</si>
  <si>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</si>
  <si>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</si>
  <si>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</si>
  <si>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</si>
  <si>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</si>
  <si>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</si>
  <si>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</si>
  <si>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</si>
  <si>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</si>
  <si>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</si>
  <si>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</si>
  <si>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</si>
  <si>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</si>
  <si>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</si>
  <si>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</si>
  <si>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</si>
  <si>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</si>
  <si>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</si>
  <si>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</si>
  <si>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</si>
  <si>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</si>
  <si>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</si>
  <si>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</si>
  <si>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</si>
  <si>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</si>
  <si>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</si>
  <si>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</si>
  <si>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</si>
  <si>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</si>
  <si>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</si>
  <si>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</si>
  <si>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</si>
  <si>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</si>
  <si>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</si>
  <si>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</si>
  <si>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</si>
  <si>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</si>
  <si>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</si>
  <si>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</si>
  <si>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</si>
  <si>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</si>
  <si>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</si>
  <si>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</si>
  <si>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</si>
  <si>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</si>
  <si>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</si>
  <si>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</si>
  <si>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</si>
  <si>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</si>
  <si>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</si>
  <si>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</si>
  <si>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</si>
  <si>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</si>
  <si>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</si>
  <si>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</si>
  <si>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</si>
  <si>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</si>
  <si>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</si>
  <si>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</si>
  <si>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</si>
  <si>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</si>
  <si>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</si>
  <si>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</si>
  <si>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</si>
  <si>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</si>
  <si>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</si>
  <si>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</si>
  <si>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</si>
  <si>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</si>
  <si>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</si>
  <si>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</si>
  <si>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</si>
  <si>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</si>
  <si>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</si>
  <si>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</si>
  <si>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</si>
  <si>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</si>
  <si>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</si>
  <si>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</si>
  <si>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</si>
  <si>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</si>
  <si>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</si>
  <si>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</si>
  <si>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</si>
  <si>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</si>
  <si>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</si>
  <si>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</si>
  <si>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</si>
  <si>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</si>
  <si>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</si>
  <si>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</si>
  <si>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</si>
  <si>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</si>
  <si>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</si>
  <si>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</si>
  <si>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</si>
  <si>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</si>
  <si>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</si>
  <si>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</si>
  <si>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</si>
  <si>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</si>
  <si>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</si>
  <si>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</si>
  <si>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</si>
  <si>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</si>
  <si>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</si>
  <si>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</si>
  <si>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</si>
  <si>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</si>
  <si>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</si>
  <si>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</si>
  <si>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</si>
  <si>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</si>
  <si>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</si>
  <si>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</si>
  <si>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</si>
  <si>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</si>
  <si>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</si>
  <si>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</si>
  <si>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</si>
  <si>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</si>
  <si>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</si>
  <si>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</si>
  <si>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</si>
  <si>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</si>
  <si>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</si>
  <si>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</si>
  <si>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</si>
  <si>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</si>
  <si>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</si>
  <si>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</si>
  <si>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</si>
  <si>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</si>
  <si>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</si>
  <si>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</si>
  <si>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</si>
  <si>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</si>
  <si>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</si>
  <si>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</si>
  <si>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</si>
  <si>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</si>
  <si>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</si>
  <si>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</si>
  <si>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</si>
  <si>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</si>
  <si>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</si>
  <si>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</si>
  <si>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</si>
  <si>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</si>
  <si>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</si>
  <si>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</si>
  <si>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</si>
  <si>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</si>
  <si>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</si>
  <si>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</si>
  <si>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</si>
  <si>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</si>
  <si>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</si>
  <si>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</si>
  <si>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</si>
  <si>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</si>
  <si>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</si>
  <si>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</si>
  <si>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</si>
  <si>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</si>
  <si>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</si>
  <si>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</si>
  <si>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</si>
  <si>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</si>
  <si>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</si>
  <si>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</si>
  <si>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</si>
  <si>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</si>
  <si>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</si>
  <si>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</si>
  <si>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</si>
  <si>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</si>
  <si>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</si>
  <si>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</si>
  <si>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</si>
  <si>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</si>
  <si>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</si>
  <si>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</si>
  <si>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</si>
  <si>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</si>
  <si>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</si>
  <si>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</si>
  <si>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</si>
  <si>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</si>
  <si>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</si>
  <si>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</si>
  <si>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</si>
  <si>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</si>
  <si>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</si>
  <si>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</si>
  <si>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</si>
  <si>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</si>
  <si>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</si>
  <si>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</si>
  <si>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</si>
  <si>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</si>
  <si>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</si>
  <si>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</si>
  <si>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</si>
  <si>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</si>
  <si>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</si>
  <si>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</si>
  <si>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</si>
  <si>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</si>
  <si>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</si>
  <si>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</si>
  <si>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</si>
  <si>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</si>
  <si>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</si>
  <si>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</si>
  <si>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</si>
  <si>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</si>
  <si>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</si>
  <si>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</si>
  <si>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</si>
  <si>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</si>
  <si>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</si>
  <si>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</si>
  <si>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</si>
  <si>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</si>
  <si>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</si>
  <si>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</si>
  <si>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</si>
  <si>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</si>
  <si>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</si>
  <si>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</si>
  <si>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</si>
  <si>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</si>
  <si>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</si>
  <si>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</si>
  <si>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</si>
  <si>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</si>
  <si>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</si>
  <si>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</si>
  <si>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</si>
  <si>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</si>
  <si>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</si>
  <si>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</si>
  <si>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</si>
  <si>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</si>
  <si>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</si>
  <si>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</si>
  <si>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</si>
  <si>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</si>
  <si>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</si>
  <si>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</si>
  <si>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</si>
  <si>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</si>
  <si>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</si>
  <si>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</si>
  <si>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</si>
  <si>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</si>
  <si>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</si>
  <si>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</si>
  <si>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</si>
  <si>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</si>
  <si>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</si>
  <si>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</si>
  <si>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</si>
  <si>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</si>
  <si>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</si>
  <si>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</si>
  <si>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</si>
  <si>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</si>
  <si>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</si>
  <si>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</si>
  <si>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</si>
  <si>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</si>
  <si>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</si>
  <si>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</si>
  <si>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</si>
  <si>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</si>
  <si>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</si>
  <si>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</si>
  <si>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</si>
  <si>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</si>
  <si>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</si>
  <si>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</si>
  <si>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</si>
  <si>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</si>
  <si>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</si>
  <si>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</si>
  <si>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</si>
  <si>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</si>
  <si>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</si>
  <si>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</si>
  <si>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</si>
  <si>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</si>
  <si>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</si>
  <si>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</si>
  <si>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</si>
  <si>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</si>
  <si>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</si>
  <si>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</si>
  <si>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</si>
  <si>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</si>
  <si>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</si>
  <si>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</si>
  <si>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</si>
  <si>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</si>
  <si>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</si>
  <si>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</si>
  <si>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</si>
  <si>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</si>
  <si>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</si>
  <si>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</si>
  <si>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</si>
  <si>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</si>
  <si>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</si>
  <si>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</si>
  <si>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</si>
  <si>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</si>
  <si>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</si>
  <si>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</si>
  <si>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</si>
  <si>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</si>
  <si>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</si>
  <si>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</si>
  <si>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</si>
  <si>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</si>
  <si>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</si>
  <si>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</si>
  <si>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</si>
  <si>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</si>
  <si>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</si>
  <si>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</si>
  <si>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</si>
  <si>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</si>
  <si>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</si>
  <si>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</si>
  <si>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</si>
  <si>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</si>
  <si>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</si>
  <si>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</si>
  <si>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</si>
  <si>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</si>
  <si>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</si>
  <si>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</si>
  <si>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</si>
  <si>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</si>
  <si>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</si>
  <si>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</si>
  <si>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</si>
  <si>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</si>
  <si>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</si>
  <si>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</si>
  <si>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</si>
  <si>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</si>
  <si>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</si>
  <si>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</si>
  <si>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</si>
  <si>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</si>
  <si>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</si>
  <si>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</si>
  <si>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</si>
  <si>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</si>
  <si>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</si>
  <si>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</si>
  <si>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</si>
  <si>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</si>
  <si>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</si>
  <si>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</si>
  <si>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</si>
  <si>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</si>
  <si>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</si>
  <si>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</si>
  <si>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</si>
  <si>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</si>
  <si>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</si>
  <si>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</si>
  <si>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</si>
  <si>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</si>
  <si>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</si>
  <si>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</si>
  <si>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</si>
  <si>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</si>
  <si>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</si>
  <si>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</si>
  <si>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</si>
  <si>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</si>
  <si>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</si>
  <si>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</si>
  <si>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</si>
  <si>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</si>
  <si>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</si>
  <si>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</si>
  <si>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</si>
  <si>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</si>
  <si>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</si>
  <si>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</si>
  <si>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</si>
  <si>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</si>
  <si>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</si>
  <si>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</si>
  <si>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</si>
  <si>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</si>
  <si>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</si>
  <si>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</si>
  <si>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</si>
  <si>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</si>
  <si>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</si>
  <si>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</si>
  <si>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</si>
  <si>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</si>
  <si>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</si>
  <si>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</si>
  <si>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</si>
  <si>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</si>
  <si>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</si>
  <si>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</si>
  <si>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</si>
  <si>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</si>
  <si>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</si>
  <si>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</si>
  <si>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</si>
  <si>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</si>
  <si>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</si>
  <si>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</si>
  <si>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</si>
  <si>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</si>
  <si>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</si>
  <si>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</si>
  <si>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</si>
  <si>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</si>
  <si>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</si>
  <si>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</si>
  <si>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</si>
  <si>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</si>
  <si>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</si>
  <si>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</si>
  <si>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</si>
  <si>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</si>
  <si>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</si>
  <si>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</si>
  <si>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</si>
  <si>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</si>
  <si>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</si>
  <si>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</si>
  <si>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</si>
  <si>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</si>
  <si>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</si>
  <si>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</si>
  <si>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</si>
  <si>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</si>
  <si>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</si>
  <si>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</si>
  <si>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</si>
  <si>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</si>
  <si>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</si>
  <si>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</si>
  <si>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</si>
  <si>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</si>
  <si>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</si>
  <si>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</si>
  <si>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</si>
  <si>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</si>
  <si>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</si>
  <si>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</si>
  <si>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</si>
  <si>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</si>
  <si>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</si>
  <si>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</si>
  <si>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</si>
  <si>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</si>
  <si>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</si>
  <si>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</si>
  <si>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</si>
  <si>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</si>
  <si>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</si>
  <si>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</si>
  <si>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</si>
  <si>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</si>
  <si>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</si>
  <si>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</si>
  <si>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</si>
  <si>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</si>
  <si>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</si>
  <si>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</si>
  <si>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</si>
  <si>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</si>
  <si>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</si>
  <si>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</si>
  <si>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</si>
  <si>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</si>
  <si>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</si>
  <si>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</si>
  <si>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</si>
  <si>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</si>
  <si>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</si>
  <si>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</si>
  <si>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</si>
  <si>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</si>
  <si>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</si>
  <si>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</si>
  <si>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</si>
  <si>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</si>
  <si>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</si>
  <si>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</si>
  <si>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</si>
  <si>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</si>
  <si>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</si>
  <si>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</si>
  <si>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</si>
  <si>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</si>
  <si>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</si>
  <si>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</si>
  <si>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</si>
  <si>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</si>
  <si>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</si>
  <si>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</si>
  <si>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</si>
  <si>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</si>
  <si>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</si>
  <si>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</si>
  <si>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</si>
  <si>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</si>
  <si>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</si>
  <si>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</si>
  <si>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</si>
  <si>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</si>
  <si>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</si>
  <si>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</si>
  <si>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</si>
  <si>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</si>
  <si>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</si>
  <si>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</si>
  <si>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</si>
  <si>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</si>
  <si>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</si>
  <si>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</si>
  <si>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</si>
  <si>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</si>
  <si>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</si>
  <si>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</si>
  <si>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</si>
  <si>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</si>
  <si>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</si>
  <si>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</si>
  <si>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</si>
  <si>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</si>
  <si>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</si>
  <si>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</si>
  <si>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</si>
  <si>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</si>
  <si>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</si>
  <si>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</si>
  <si>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</si>
  <si>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</si>
  <si>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</si>
  <si>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</si>
  <si>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</si>
  <si>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</si>
  <si>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</si>
  <si>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</si>
  <si>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</si>
  <si>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</si>
  <si>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</si>
  <si>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</si>
  <si>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</si>
  <si>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</si>
  <si>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</si>
  <si>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</si>
  <si>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</si>
  <si>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</si>
  <si>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</si>
  <si>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</si>
  <si>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</si>
  <si>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</si>
  <si>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</si>
  <si>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</si>
  <si>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</si>
  <si>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</si>
  <si>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</si>
  <si>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</si>
  <si>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</si>
  <si>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</si>
  <si>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</si>
  <si>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</si>
  <si>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</si>
  <si>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</si>
  <si>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</si>
  <si>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</si>
  <si>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</si>
  <si>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</si>
  <si>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</si>
  <si>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</si>
  <si>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</si>
  <si>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</si>
  <si>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</si>
  <si>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</si>
  <si>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</si>
  <si>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</si>
  <si>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</si>
  <si>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</si>
  <si>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</si>
  <si>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</si>
  <si>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</si>
  <si>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</si>
  <si>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</si>
  <si>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</si>
  <si>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</si>
  <si>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</si>
  <si>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</si>
  <si>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</si>
  <si>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</si>
  <si>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</si>
  <si>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</si>
  <si>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</si>
  <si>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</si>
  <si>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</si>
  <si>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</si>
  <si>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</si>
  <si>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</si>
  <si>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</si>
  <si>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</si>
  <si>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</si>
  <si>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</si>
  <si>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</si>
  <si>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</si>
  <si>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</si>
  <si>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</si>
  <si>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</si>
  <si>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</si>
  <si>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</si>
  <si>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</si>
  <si>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</si>
  <si>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</si>
  <si>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</si>
  <si>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</si>
  <si>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</si>
  <si>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</si>
  <si>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</si>
  <si>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</si>
  <si>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</si>
  <si>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</si>
  <si>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</si>
  <si>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</si>
  <si>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</si>
  <si>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</si>
  <si>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</si>
  <si>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</si>
  <si>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</si>
  <si>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</si>
  <si>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</si>
  <si>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</si>
  <si>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</si>
  <si>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</si>
  <si>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</si>
  <si>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</si>
  <si>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</si>
  <si>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</si>
  <si>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</si>
  <si>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</si>
  <si>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</si>
  <si>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</si>
  <si>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</si>
  <si>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</si>
  <si>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</si>
  <si>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</si>
  <si>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</si>
  <si>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</si>
  <si>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</si>
  <si>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</si>
  <si>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</si>
  <si>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</si>
  <si>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</si>
  <si>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</si>
  <si>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</si>
  <si>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</si>
  <si>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</si>
  <si>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</si>
  <si>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</si>
  <si>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</si>
  <si>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</si>
  <si>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</si>
  <si>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</si>
  <si>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</si>
  <si>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</si>
  <si>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</si>
  <si>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</si>
  <si>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</si>
  <si>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</si>
  <si>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</si>
  <si>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</si>
  <si>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</si>
  <si>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</si>
  <si>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</si>
  <si>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</si>
  <si>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</si>
  <si>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</si>
  <si>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</si>
  <si>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</si>
  <si>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</si>
  <si>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</si>
  <si>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</si>
  <si>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</si>
  <si>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</si>
  <si>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</si>
  <si>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</si>
  <si>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</si>
  <si>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</si>
  <si>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</si>
  <si>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</si>
  <si>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</si>
  <si>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</si>
  <si>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</si>
  <si>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</si>
  <si>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</si>
  <si>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</si>
  <si>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</si>
  <si>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</si>
  <si>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</si>
  <si>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</si>
  <si>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</si>
  <si>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</si>
  <si>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</si>
  <si>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</si>
  <si>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</si>
  <si>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</si>
  <si>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</si>
  <si>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</si>
  <si>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</si>
  <si>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</si>
  <si>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</si>
  <si>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</si>
  <si>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</si>
  <si>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</si>
  <si>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</si>
  <si>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</si>
  <si>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</si>
  <si>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</si>
  <si>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</si>
  <si>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</si>
  <si>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</si>
  <si>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</si>
  <si>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</si>
  <si>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</si>
  <si>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</si>
  <si>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</si>
  <si>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</si>
  <si>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</si>
  <si>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</si>
  <si>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</si>
  <si>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</si>
  <si>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</si>
  <si>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</si>
  <si>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</si>
  <si>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</si>
  <si>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</si>
  <si>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</si>
  <si>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</si>
  <si>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</si>
  <si>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</si>
  <si>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</si>
  <si>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</si>
  <si>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</si>
  <si>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</si>
  <si>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</si>
  <si>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</si>
  <si>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</si>
  <si>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</si>
  <si>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</si>
  <si>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</si>
  <si>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</si>
  <si>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</si>
  <si>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</si>
  <si>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</si>
  <si>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</si>
  <si>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</si>
  <si>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</si>
  <si>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</si>
  <si>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</si>
  <si>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</si>
  <si>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</si>
  <si>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</si>
  <si>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</si>
  <si>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</si>
  <si>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</si>
  <si>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</si>
  <si>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</si>
  <si>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</si>
  <si>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</si>
  <si>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</si>
  <si>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</si>
  <si>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</si>
  <si>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</si>
  <si>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</si>
  <si>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</si>
  <si>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</si>
  <si>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</si>
  <si>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</si>
  <si>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</si>
  <si>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</si>
  <si>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</si>
  <si>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</si>
  <si>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</si>
  <si>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</si>
  <si>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</si>
  <si>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</si>
  <si>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</si>
  <si>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</si>
  <si>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</si>
  <si>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</si>
  <si>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</si>
  <si>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</si>
  <si>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</si>
  <si>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</si>
  <si>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</si>
  <si>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</si>
  <si>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</si>
  <si>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</si>
  <si>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</si>
  <si>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</si>
  <si>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</si>
  <si>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</si>
  <si>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</si>
  <si>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</si>
  <si>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</si>
  <si>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</si>
  <si>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</si>
  <si>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</si>
  <si>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</si>
  <si>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</si>
  <si>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</si>
  <si>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</si>
  <si>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</si>
  <si>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</si>
  <si>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</si>
  <si>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</si>
  <si>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</si>
  <si>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</si>
  <si>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</si>
  <si>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</si>
  <si>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</si>
  <si>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</si>
  <si>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</si>
  <si>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</si>
  <si>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</si>
  <si>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</si>
  <si>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</si>
  <si>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</si>
  <si>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</si>
  <si>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</si>
  <si>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</si>
  <si>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</si>
  <si>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</si>
  <si>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</si>
  <si>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</si>
  <si>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</si>
  <si>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</si>
  <si>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</si>
  <si>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</si>
  <si>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</si>
  <si>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</si>
  <si>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</si>
  <si>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</si>
  <si>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</si>
  <si>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</si>
  <si>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</si>
  <si>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</si>
  <si>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</si>
  <si>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</si>
  <si>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</si>
  <si>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</si>
  <si>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</si>
  <si>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</si>
  <si>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</si>
  <si>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</si>
  <si>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</si>
  <si>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</si>
  <si>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</si>
  <si>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</si>
  <si>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</si>
  <si>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</si>
  <si>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</si>
  <si>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</si>
  <si>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</si>
  <si>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</si>
  <si>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</si>
  <si>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</si>
  <si>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</si>
  <si>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</si>
  <si>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</si>
  <si>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</si>
  <si>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</si>
  <si>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</si>
  <si>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</si>
  <si>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</si>
  <si>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</si>
  <si>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</si>
  <si>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</si>
  <si>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</si>
  <si>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</si>
  <si>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</si>
  <si>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</si>
  <si>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</si>
  <si>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</si>
  <si>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</si>
  <si>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</si>
  <si>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</si>
  <si>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</si>
  <si>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</si>
  <si>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</si>
  <si>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</si>
  <si>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</si>
  <si>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</si>
  <si>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</si>
  <si>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</si>
  <si>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</si>
  <si>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</si>
  <si>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</si>
  <si>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</si>
  <si>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</si>
  <si>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</si>
  <si>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</si>
  <si>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</si>
  <si>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</si>
  <si>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</si>
  <si>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</si>
  <si>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</si>
  <si>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</si>
  <si>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</si>
  <si>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</si>
  <si>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</si>
  <si>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</si>
  <si>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</si>
  <si>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</si>
  <si>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</si>
  <si>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</si>
  <si>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</si>
  <si>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</si>
  <si>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</si>
  <si>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</si>
  <si>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</si>
  <si>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</si>
  <si>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</si>
  <si>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</si>
  <si>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</si>
  <si>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</si>
  <si>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</si>
  <si>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</si>
  <si>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</si>
  <si>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</si>
  <si>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</si>
  <si>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</si>
  <si>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</si>
  <si>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</si>
  <si>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</si>
  <si>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</si>
  <si>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</si>
  <si>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</si>
  <si>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</si>
  <si>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</si>
  <si>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</si>
  <si>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</si>
  <si>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</si>
  <si>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</si>
  <si>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</si>
  <si>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</si>
  <si>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</si>
  <si>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</si>
  <si>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</si>
  <si>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</si>
  <si>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</si>
  <si>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</si>
  <si>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</si>
  <si>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</si>
  <si>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</si>
  <si>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</si>
  <si>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</si>
  <si>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</si>
  <si>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</si>
  <si>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</si>
  <si>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</si>
  <si>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</si>
  <si>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</si>
  <si>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</si>
  <si>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</si>
  <si>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</si>
  <si>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</si>
  <si>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</si>
  <si>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</si>
  <si>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</si>
  <si>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</si>
  <si>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</si>
  <si>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</si>
  <si>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</si>
  <si>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</si>
  <si>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</si>
  <si>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</si>
  <si>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</si>
  <si>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</si>
  <si>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</si>
  <si>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</si>
  <si>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</si>
  <si>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</si>
  <si>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</si>
  <si>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</si>
  <si>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</si>
  <si>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</si>
  <si>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</si>
  <si>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</si>
  <si>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</si>
  <si>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</si>
  <si>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</si>
  <si>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</si>
  <si>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</si>
  <si>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</si>
  <si>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</si>
  <si>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</si>
  <si>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</si>
  <si>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</si>
  <si>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</si>
  <si>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</si>
  <si>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</si>
  <si>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</si>
  <si>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</si>
  <si>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</si>
  <si>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</si>
  <si>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</si>
  <si>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</si>
  <si>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</si>
  <si>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</si>
  <si>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</si>
  <si>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</si>
  <si>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</si>
  <si>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</si>
  <si>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</si>
  <si>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</si>
  <si>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</si>
  <si>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</si>
  <si>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</si>
  <si>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</si>
  <si>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</si>
  <si>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</si>
  <si>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</si>
  <si>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</si>
  <si>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</si>
  <si>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</si>
  <si>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</si>
  <si>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</si>
  <si>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</si>
  <si>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</si>
  <si>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</si>
  <si>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</si>
  <si>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</si>
  <si>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</si>
  <si>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</si>
  <si>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</si>
  <si>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</si>
  <si>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</si>
  <si>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</si>
  <si>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</si>
  <si>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</si>
  <si>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</si>
  <si>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</si>
  <si>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</si>
  <si>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</si>
  <si>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</si>
  <si>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</si>
  <si>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</si>
  <si>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</si>
  <si>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</si>
  <si>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</si>
  <si>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</si>
  <si>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</si>
  <si>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</si>
  <si>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</si>
  <si>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</si>
  <si>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</si>
  <si>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</si>
  <si>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</si>
  <si>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</si>
  <si>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</si>
  <si>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</si>
  <si>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</si>
  <si>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</si>
  <si>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</si>
  <si>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</si>
  <si>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</si>
  <si>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</si>
  <si>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</si>
  <si>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</si>
  <si>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</si>
  <si>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</si>
  <si>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</si>
  <si>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</si>
  <si>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</si>
  <si>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</si>
  <si>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</si>
  <si>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</si>
  <si>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</si>
  <si>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</si>
  <si>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</si>
  <si>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</si>
  <si>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</si>
  <si>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</si>
  <si>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</si>
  <si>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</si>
  <si>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</si>
  <si>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</si>
  <si>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</si>
  <si>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</si>
  <si>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</si>
  <si>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</si>
  <si>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</si>
  <si>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</si>
  <si>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</si>
  <si>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</si>
  <si>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</si>
  <si>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</si>
  <si>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</si>
  <si>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</si>
  <si>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</si>
  <si>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</si>
  <si>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</si>
  <si>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</si>
  <si>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</si>
  <si>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</si>
  <si>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</si>
  <si>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</si>
  <si>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</si>
  <si>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</si>
  <si>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</si>
  <si>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</si>
  <si>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</si>
  <si>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</si>
  <si>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</si>
  <si>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</si>
  <si>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</si>
  <si>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</si>
  <si>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</si>
  <si>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</si>
  <si>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</si>
  <si>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</si>
  <si>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</si>
  <si>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</si>
  <si>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</si>
  <si>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</si>
  <si>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</si>
  <si>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</si>
  <si>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</si>
  <si>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</si>
  <si>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</si>
  <si>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</si>
  <si>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</si>
  <si>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</si>
  <si>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</si>
  <si>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</si>
  <si>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</si>
  <si>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</si>
  <si>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</si>
  <si>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</si>
  <si>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</si>
  <si>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</si>
  <si>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</si>
  <si>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</si>
  <si>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</si>
  <si>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</si>
  <si>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</si>
  <si>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</si>
  <si>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</si>
  <si>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</si>
  <si>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</si>
  <si>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</si>
  <si>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</si>
  <si>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</si>
  <si>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</si>
  <si>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</si>
  <si>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</si>
  <si>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</si>
  <si>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</si>
  <si>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</si>
  <si>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</si>
  <si>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</si>
  <si>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</si>
  <si>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</si>
  <si>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</si>
  <si>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</si>
  <si>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</si>
  <si>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</si>
  <si>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</si>
  <si>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</si>
  <si>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</si>
  <si>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</si>
  <si>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</si>
  <si>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</si>
  <si>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</si>
  <si>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</si>
  <si>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</si>
  <si>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</si>
  <si>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</si>
  <si>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</si>
  <si>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</si>
  <si>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</si>
  <si>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</si>
  <si>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</si>
  <si>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</si>
  <si>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</si>
  <si>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</si>
  <si>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</si>
  <si>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</si>
  <si>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</si>
  <si>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</si>
  <si>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</si>
  <si>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</si>
  <si>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</si>
  <si>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</si>
  <si>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</si>
  <si>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</si>
  <si>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</si>
  <si>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</si>
  <si>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</si>
  <si>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</si>
  <si>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</si>
  <si>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</si>
  <si>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</si>
  <si>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</si>
  <si>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</si>
  <si>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</si>
  <si>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</si>
  <si>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</si>
  <si>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</si>
  <si>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</si>
  <si>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</si>
  <si>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</si>
  <si>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</si>
  <si>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</si>
  <si>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</si>
  <si>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</si>
  <si>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</si>
  <si>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</si>
  <si>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</si>
  <si>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</si>
  <si>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</si>
  <si>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</si>
  <si>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</si>
  <si>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</si>
  <si>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</si>
  <si>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</si>
  <si>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</si>
  <si>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</si>
  <si>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</si>
  <si>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</si>
  <si>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</si>
  <si>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</si>
  <si>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</si>
  <si>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</si>
  <si>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</si>
  <si>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</si>
  <si>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</si>
  <si>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</si>
  <si>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</si>
  <si>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</si>
  <si>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</si>
  <si>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</si>
  <si>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</si>
  <si>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</si>
  <si>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</si>
  <si>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</si>
  <si>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</si>
  <si>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</si>
  <si>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</si>
  <si>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</si>
  <si>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</si>
  <si>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</si>
  <si>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</si>
  <si>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</si>
  <si>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</si>
  <si>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</si>
  <si>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</si>
  <si>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</si>
  <si>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</si>
  <si>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</si>
  <si>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</si>
  <si>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</si>
  <si>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</si>
  <si>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</si>
  <si>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</si>
  <si>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</si>
  <si>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</si>
  <si>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</si>
  <si>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</si>
  <si>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</si>
  <si>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</si>
  <si>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</si>
  <si>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</si>
  <si>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</si>
  <si>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</si>
  <si>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</si>
  <si>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</si>
  <si>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</si>
  <si>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</si>
  <si>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</si>
  <si>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</si>
  <si>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</si>
  <si>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</si>
  <si>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</si>
  <si>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</si>
  <si>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</si>
  <si>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</si>
  <si>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</si>
  <si>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</si>
  <si>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</si>
  <si>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</si>
  <si>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</si>
  <si>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</si>
  <si>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</si>
  <si>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</si>
  <si>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</si>
  <si>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</si>
  <si>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</si>
  <si>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</si>
  <si>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</si>
  <si>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</si>
  <si>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</si>
  <si>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</si>
  <si>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</si>
  <si>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</si>
  <si>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</si>
  <si>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</si>
  <si>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</si>
  <si>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</si>
  <si>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</si>
  <si>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</si>
  <si>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</si>
  <si>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</si>
  <si>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</si>
  <si>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</si>
  <si>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</si>
  <si>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</si>
  <si>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</si>
  <si>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</si>
  <si>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</si>
  <si>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</si>
  <si>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</si>
  <si>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</si>
  <si>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</si>
  <si>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</si>
  <si>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</si>
  <si>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</si>
  <si>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</si>
  <si>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</si>
  <si>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</si>
  <si>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</si>
  <si>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</si>
  <si>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</si>
  <si>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</si>
  <si>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</si>
  <si>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</si>
  <si>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</si>
  <si>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</si>
  <si>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</si>
  <si>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</si>
  <si>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</si>
  <si>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</si>
  <si>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</si>
  <si>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</si>
  <si>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</si>
  <si>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</si>
  <si>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</si>
  <si>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</si>
  <si>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</si>
  <si>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</si>
  <si>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</si>
  <si>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</si>
  <si>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</si>
  <si>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</si>
  <si>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</si>
  <si>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</si>
  <si>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</si>
  <si>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</si>
  <si>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</si>
  <si>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</si>
  <si>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</si>
  <si>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</si>
  <si>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</si>
  <si>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</si>
  <si>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</si>
  <si>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</si>
  <si>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</si>
  <si>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</si>
  <si>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</si>
  <si>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</si>
  <si>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</si>
  <si>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</si>
  <si>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</si>
  <si>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</si>
  <si>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</si>
  <si>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</si>
  <si>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</si>
  <si>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</si>
  <si>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</si>
  <si>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</si>
  <si>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</si>
  <si>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</si>
  <si>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</si>
  <si>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</si>
  <si>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</si>
  <si>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</si>
  <si>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</si>
  <si>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</si>
  <si>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</si>
  <si>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</si>
  <si>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</si>
  <si>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</si>
  <si>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</si>
  <si>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</si>
  <si>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</si>
  <si>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</si>
  <si>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</si>
  <si>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</si>
  <si>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</si>
  <si>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</si>
  <si>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</si>
  <si>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</si>
  <si>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</si>
  <si>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</si>
  <si>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</si>
  <si>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</si>
  <si>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</si>
  <si>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</si>
  <si>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</si>
  <si>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</si>
  <si>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</si>
  <si>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</si>
  <si>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</si>
  <si>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</si>
  <si>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</si>
  <si>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</si>
  <si>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</si>
  <si>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</si>
  <si>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</si>
  <si>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</si>
  <si>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</si>
  <si>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</si>
  <si>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</si>
  <si>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</si>
  <si>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</si>
  <si>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</si>
  <si>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</si>
  <si>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</si>
  <si>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</si>
  <si>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</si>
  <si>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</si>
  <si>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</si>
  <si>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</si>
  <si>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</si>
  <si>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</si>
  <si>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</si>
  <si>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</si>
  <si>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</si>
  <si>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</si>
  <si>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</si>
  <si>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</si>
  <si>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</si>
  <si>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</si>
  <si>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</si>
  <si>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</si>
  <si>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</si>
  <si>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</si>
  <si>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</si>
  <si>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</si>
  <si>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</si>
  <si>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</si>
  <si>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</si>
  <si>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</si>
  <si>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</si>
  <si>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</si>
  <si>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</si>
  <si>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</si>
  <si>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</si>
  <si>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</si>
  <si>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</si>
  <si>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</si>
  <si>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</si>
  <si>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</si>
  <si>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</si>
  <si>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</si>
  <si>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</si>
  <si>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</si>
  <si>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</si>
  <si>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</si>
  <si>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</si>
  <si>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</si>
  <si>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</si>
  <si>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</si>
  <si>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</si>
  <si>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</si>
  <si>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</si>
  <si>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</si>
  <si>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</si>
  <si>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</si>
  <si>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</si>
  <si>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</si>
  <si>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</si>
  <si>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</si>
  <si>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</si>
  <si>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</si>
  <si>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</si>
  <si>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</si>
  <si>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</si>
  <si>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</si>
  <si>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</si>
  <si>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</si>
  <si>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</si>
  <si>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</si>
  <si>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</si>
  <si>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</si>
  <si>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</si>
  <si>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</si>
  <si>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</si>
  <si>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</si>
  <si>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</si>
  <si>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</si>
  <si>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</si>
  <si>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</si>
  <si>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</si>
  <si>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</si>
  <si>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</si>
  <si>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</si>
  <si>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</si>
  <si>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</si>
  <si>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</si>
  <si>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</si>
  <si>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</si>
  <si>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</si>
  <si>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</si>
  <si>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</si>
  <si>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</si>
  <si>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</si>
  <si>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</si>
  <si>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</si>
  <si>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</si>
  <si>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</si>
  <si>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</si>
  <si>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</si>
  <si>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</si>
  <si>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</si>
  <si>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</si>
  <si>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</si>
  <si>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</si>
  <si>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</si>
  <si>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</si>
  <si>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</si>
  <si>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</si>
  <si>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</si>
  <si>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</si>
  <si>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</si>
  <si>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</si>
  <si>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</si>
  <si>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</si>
  <si>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</si>
  <si>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</si>
  <si>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</si>
  <si>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</si>
  <si>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</si>
  <si>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</si>
  <si>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</si>
  <si>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</si>
  <si>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</si>
  <si>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</si>
  <si>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</si>
  <si>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</si>
  <si>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</si>
  <si>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</si>
  <si>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</si>
  <si>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</si>
  <si>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</si>
  <si>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</si>
  <si>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</si>
  <si>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</si>
  <si>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</si>
  <si>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</si>
  <si>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</si>
  <si>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</si>
  <si>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</si>
  <si>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</si>
  <si>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</si>
  <si>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</si>
  <si>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</si>
  <si>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</si>
  <si>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</si>
  <si>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</si>
  <si>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</si>
  <si>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</si>
  <si>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</si>
  <si>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</si>
  <si>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</si>
  <si>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</si>
  <si>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</si>
  <si>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</si>
  <si>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</si>
  <si>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</si>
  <si>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</si>
  <si>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</si>
  <si>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</si>
  <si>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</si>
  <si>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</si>
  <si>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</si>
  <si>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</si>
  <si>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</si>
  <si>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</si>
  <si>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</si>
  <si>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</si>
  <si>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</si>
  <si>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</si>
  <si>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</si>
  <si>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</si>
  <si>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</si>
  <si>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</si>
  <si>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</si>
  <si>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</si>
  <si>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</si>
  <si>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</si>
  <si>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</si>
  <si>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</si>
  <si>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</si>
  <si>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</si>
  <si>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</si>
  <si>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</si>
  <si>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</si>
  <si>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</si>
  <si>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</si>
  <si>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</si>
  <si>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</si>
  <si>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</si>
  <si>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</si>
  <si>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</si>
  <si>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</si>
  <si>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</si>
  <si>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</si>
  <si>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</si>
  <si>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</si>
  <si>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</si>
  <si>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</si>
  <si>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</si>
  <si>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</si>
  <si>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</si>
  <si>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</si>
  <si>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</si>
  <si>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</si>
  <si>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</si>
  <si>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</si>
  <si>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</si>
  <si>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</si>
  <si>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</si>
  <si>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</si>
  <si>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</si>
  <si>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</si>
  <si>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</si>
  <si>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</si>
  <si>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</si>
  <si>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</si>
  <si>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</si>
  <si>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</si>
  <si>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</si>
  <si>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</si>
  <si>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</si>
  <si>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</si>
  <si>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</si>
  <si>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</si>
  <si>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</si>
  <si>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</si>
  <si>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</si>
  <si>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</si>
  <si>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</si>
  <si>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</si>
  <si>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</si>
  <si>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</si>
  <si>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</si>
  <si>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</si>
  <si>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</si>
  <si>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</si>
  <si>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</si>
  <si>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</si>
  <si>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</si>
  <si>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</si>
  <si>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</si>
  <si>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</si>
  <si>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</si>
  <si>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</si>
  <si>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</si>
  <si>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</si>
  <si>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</si>
  <si>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</si>
  <si>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</si>
  <si>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</si>
  <si>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</si>
  <si>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</si>
  <si>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</si>
  <si>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</si>
  <si>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</si>
  <si>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</si>
  <si>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</si>
  <si>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</si>
  <si>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</si>
  <si>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</si>
  <si>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</si>
  <si>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</si>
  <si>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</si>
  <si>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</si>
  <si>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</si>
  <si>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</si>
  <si>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</si>
  <si>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</si>
  <si>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</si>
  <si>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</si>
  <si>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</si>
  <si>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</si>
  <si>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</si>
  <si>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</si>
  <si>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</si>
  <si>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</si>
  <si>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</si>
  <si>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</si>
  <si>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</si>
  <si>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</si>
  <si>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</si>
  <si>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</si>
  <si>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</si>
  <si>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</si>
  <si>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</si>
  <si>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</si>
  <si>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</si>
  <si>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</si>
  <si>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</si>
  <si>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</si>
  <si>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</si>
  <si>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</si>
  <si>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</si>
  <si>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</si>
  <si>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</si>
  <si>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</si>
  <si>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</si>
  <si>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</si>
  <si>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</si>
  <si>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</si>
  <si>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</si>
  <si>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</si>
  <si>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</si>
  <si>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</si>
  <si>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</si>
  <si>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</si>
  <si>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</si>
  <si>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</si>
  <si>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</si>
  <si>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</si>
  <si>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</si>
  <si>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</si>
  <si>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</si>
  <si>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</si>
  <si>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</si>
  <si>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</si>
  <si>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</si>
  <si>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</si>
  <si>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</si>
  <si>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</si>
  <si>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</si>
  <si>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</si>
  <si>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</si>
  <si>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</si>
  <si>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</si>
  <si>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</si>
  <si>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</si>
  <si>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</si>
  <si>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</si>
  <si>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</si>
  <si>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</si>
  <si>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</si>
  <si>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</si>
  <si>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</si>
  <si>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</si>
  <si>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</si>
  <si>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</si>
  <si>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</si>
  <si>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</si>
  <si>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</si>
  <si>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</si>
  <si>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</si>
  <si>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</si>
  <si>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</si>
  <si>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</si>
  <si>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</si>
  <si>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</si>
  <si>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</si>
  <si>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</si>
  <si>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</si>
  <si>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</si>
  <si>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</si>
  <si>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</si>
  <si>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</si>
  <si>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</si>
  <si>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</si>
  <si>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</si>
  <si>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</si>
  <si>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</si>
  <si>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</si>
  <si>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</si>
  <si>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</si>
  <si>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</si>
  <si>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</si>
  <si>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</si>
  <si>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</si>
  <si>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</si>
  <si>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</si>
  <si>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</si>
  <si>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</si>
  <si>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</si>
  <si>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</si>
  <si>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</si>
  <si>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</si>
  <si>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</si>
  <si>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</si>
  <si>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</si>
  <si>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</si>
  <si>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</si>
  <si>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</si>
  <si>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</si>
  <si>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</si>
  <si>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</si>
  <si>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</si>
  <si>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</si>
  <si>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</si>
  <si>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</si>
  <si>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</si>
  <si>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</si>
  <si>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</si>
  <si>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</si>
  <si>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</si>
  <si>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</si>
  <si>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</si>
  <si>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</si>
  <si>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</si>
  <si>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</si>
  <si>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</si>
  <si>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</si>
  <si>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</si>
  <si>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</si>
  <si>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</si>
  <si>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</si>
  <si>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</si>
  <si>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</si>
  <si>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</si>
  <si>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</si>
  <si>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</si>
  <si>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</si>
  <si>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</si>
  <si>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</si>
  <si>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</si>
  <si>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</si>
  <si>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</si>
  <si>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</si>
  <si>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</si>
  <si>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</si>
  <si>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</si>
  <si>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</si>
  <si>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</si>
  <si>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</si>
  <si>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</si>
  <si>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</si>
  <si>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</si>
  <si>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</si>
  <si>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</si>
  <si>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</si>
  <si>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</si>
  <si>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</si>
  <si>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</si>
  <si>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</si>
  <si>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</si>
  <si>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</si>
  <si>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</si>
  <si>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</si>
  <si>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</si>
  <si>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</si>
  <si>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</si>
  <si>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</si>
  <si>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</si>
  <si>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</si>
  <si>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</si>
  <si>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</si>
  <si>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</si>
  <si>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</si>
  <si>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</si>
  <si>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</si>
  <si>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</si>
  <si>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</si>
  <si>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</si>
  <si>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</si>
  <si>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</si>
  <si>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</si>
  <si>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</si>
  <si>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</si>
  <si>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</si>
  <si>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</si>
  <si>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</si>
  <si>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</si>
  <si>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</si>
  <si>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</si>
  <si>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</si>
  <si>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</si>
  <si>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</si>
  <si>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</si>
  <si>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</si>
  <si>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</si>
  <si>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</si>
  <si>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</si>
  <si>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</si>
  <si>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</si>
  <si>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</si>
  <si>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</si>
  <si>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</si>
  <si>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</si>
  <si>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</si>
  <si>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</si>
  <si>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</si>
  <si>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</si>
  <si>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</si>
  <si>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</si>
  <si>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</si>
  <si>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</si>
  <si>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</si>
  <si>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</si>
  <si>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</si>
  <si>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</si>
  <si>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</si>
  <si>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</si>
  <si>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</si>
  <si>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</si>
  <si>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</si>
  <si>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</si>
  <si>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</si>
  <si>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</si>
  <si>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</si>
  <si>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</si>
  <si>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</si>
  <si>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</si>
  <si>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</si>
  <si>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</si>
  <si>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</si>
  <si>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</si>
  <si>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</si>
  <si>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</si>
  <si>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</si>
  <si>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</si>
  <si>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</si>
  <si>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</si>
  <si>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</si>
  <si>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</si>
  <si>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</si>
  <si>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</si>
  <si>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</si>
  <si>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</si>
  <si>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</si>
  <si>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</si>
  <si>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</si>
  <si>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</si>
  <si>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</si>
  <si>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</si>
  <si>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</si>
  <si>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</si>
  <si>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</si>
  <si>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</si>
  <si>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</si>
  <si>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</si>
  <si>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</si>
  <si>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</si>
  <si>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</si>
  <si>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</si>
  <si>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</si>
  <si>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</si>
  <si>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</si>
  <si>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</si>
  <si>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</si>
  <si>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</si>
  <si>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</si>
  <si>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</si>
  <si>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</si>
  <si>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</si>
  <si>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</si>
  <si>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</si>
  <si>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</si>
  <si>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</si>
  <si>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</si>
  <si>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</si>
  <si>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</si>
  <si>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</si>
  <si>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</si>
  <si>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</si>
  <si>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</si>
  <si>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</si>
  <si>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</si>
  <si>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</si>
  <si>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</si>
  <si>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</si>
  <si>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</si>
  <si>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</si>
  <si>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</si>
  <si>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</si>
  <si>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</si>
  <si>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</si>
  <si>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</si>
  <si>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</si>
  <si>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</si>
  <si>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</si>
  <si>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</si>
  <si>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</si>
  <si>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</si>
  <si>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</si>
  <si>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</si>
  <si>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</si>
  <si>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</si>
  <si>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</si>
  <si>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</si>
  <si>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</si>
  <si>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</si>
  <si>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</si>
  <si>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</si>
  <si>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</si>
  <si>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</si>
  <si>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</si>
  <si>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</si>
  <si>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</si>
  <si>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</si>
  <si>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</si>
  <si>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</si>
  <si>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</si>
  <si>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</si>
  <si>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</si>
  <si>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</si>
  <si>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</si>
  <si>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</si>
  <si>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</si>
  <si>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</si>
  <si>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</si>
  <si>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</si>
  <si>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</si>
  <si>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</si>
  <si>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</si>
  <si>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</si>
  <si>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</si>
  <si>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</si>
  <si>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</si>
  <si>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</si>
  <si>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</si>
  <si>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</si>
  <si>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</si>
  <si>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</si>
  <si>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</si>
  <si>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</si>
  <si>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</si>
  <si>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</si>
  <si>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</si>
  <si>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</si>
  <si>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</si>
  <si>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</si>
  <si>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</si>
  <si>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</si>
  <si>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</si>
  <si>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</si>
  <si>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</si>
  <si>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</si>
  <si>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</si>
  <si>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</si>
  <si>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</si>
  <si>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</si>
  <si>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</si>
  <si>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</si>
  <si>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</si>
  <si>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</si>
  <si>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</si>
  <si>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</si>
  <si>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</si>
  <si>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</si>
  <si>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</si>
  <si>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</si>
  <si>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</si>
  <si>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</si>
  <si>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</si>
  <si>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</si>
  <si>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</si>
  <si>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</si>
  <si>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</si>
  <si>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</si>
  <si>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</si>
  <si>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</si>
  <si>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</si>
  <si>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</si>
  <si>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</si>
  <si>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</si>
  <si>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</si>
  <si>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</si>
  <si>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</si>
  <si>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</si>
  <si>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</si>
  <si>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</si>
  <si>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</si>
  <si>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</si>
  <si>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</si>
  <si>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</si>
  <si>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</si>
  <si>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</si>
  <si>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</si>
  <si>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</si>
  <si>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</si>
  <si>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</si>
  <si>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</si>
  <si>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</si>
  <si>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</si>
  <si>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</si>
  <si>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</si>
  <si>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</si>
  <si>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</si>
  <si>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</si>
  <si>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</si>
  <si>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</si>
  <si>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</si>
  <si>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</si>
  <si>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</si>
  <si>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</si>
  <si>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</si>
  <si>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</si>
  <si>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</si>
  <si>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</si>
  <si>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</si>
  <si>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</si>
  <si>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</si>
  <si>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</si>
  <si>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</si>
  <si>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</si>
  <si>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</si>
  <si>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</si>
  <si>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</si>
  <si>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</si>
  <si>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</si>
  <si>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</si>
  <si>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</si>
  <si>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</si>
  <si>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</si>
  <si>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</si>
  <si>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</si>
  <si>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</si>
  <si>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</si>
  <si>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</si>
  <si>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</si>
  <si>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</si>
  <si>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</si>
  <si>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</si>
  <si>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</si>
  <si>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</si>
  <si>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</si>
  <si>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</si>
  <si>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</si>
  <si>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</si>
  <si>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</si>
  <si>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</si>
  <si>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</si>
  <si>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</si>
  <si>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</si>
  <si>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</si>
  <si>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</si>
  <si>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</si>
  <si>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</si>
  <si>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</si>
  <si>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</si>
  <si>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</si>
  <si>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</si>
  <si>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</si>
  <si>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</si>
  <si>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</si>
  <si>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</si>
  <si>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</si>
  <si>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</si>
  <si>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</si>
  <si>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</si>
  <si>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</si>
  <si>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</si>
  <si>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</si>
  <si>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</si>
  <si>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</si>
  <si>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</si>
  <si>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</si>
  <si>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</si>
  <si>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</si>
  <si>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</si>
  <si>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</si>
  <si>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</si>
  <si>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</si>
  <si>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</si>
  <si>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</si>
  <si>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</si>
  <si>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</si>
  <si>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</si>
  <si>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</si>
  <si>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</si>
  <si>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</si>
  <si>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</si>
  <si>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</si>
  <si>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</si>
  <si>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</si>
  <si>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</si>
  <si>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</si>
  <si>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</si>
  <si>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</si>
  <si>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</si>
  <si>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</si>
  <si>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</si>
  <si>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</si>
  <si>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</si>
  <si>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</si>
  <si>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</si>
  <si>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</si>
  <si>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</si>
  <si>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</si>
  <si>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</si>
  <si>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</si>
  <si>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</si>
  <si>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</si>
  <si>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</si>
  <si>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</si>
  <si>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</si>
  <si>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</si>
  <si>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</si>
  <si>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</si>
  <si>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</si>
  <si>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</si>
  <si>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</si>
  <si>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</si>
  <si>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</si>
  <si>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</si>
  <si>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</si>
  <si>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</si>
  <si>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</si>
  <si>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</si>
  <si>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</si>
  <si>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</si>
  <si>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</si>
  <si>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</si>
  <si>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</si>
  <si>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</si>
  <si>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</si>
  <si>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</si>
  <si>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</si>
  <si>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</si>
  <si>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</si>
  <si>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</si>
  <si>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</si>
  <si>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</si>
  <si>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</si>
  <si>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</si>
  <si>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</si>
  <si>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</si>
  <si>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</si>
  <si>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</si>
  <si>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</si>
  <si>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</si>
  <si>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</si>
  <si>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</si>
  <si>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</si>
  <si>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</si>
  <si>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</si>
  <si>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</si>
  <si>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</si>
  <si>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</si>
  <si>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</si>
  <si>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</si>
  <si>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</si>
  <si>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</si>
  <si>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</si>
  <si>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</si>
  <si>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</si>
  <si>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</si>
  <si>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</si>
  <si>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</si>
  <si>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</si>
  <si>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</si>
  <si>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</si>
  <si>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</si>
  <si>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</si>
  <si>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</si>
  <si>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</si>
  <si>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</si>
  <si>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</si>
  <si>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</si>
  <si>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</si>
  <si>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</si>
  <si>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</si>
  <si>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</si>
  <si>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</si>
  <si>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</si>
  <si>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</si>
  <si>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</si>
  <si>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</si>
  <si>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</si>
  <si>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</si>
  <si>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</si>
  <si>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</si>
  <si>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</si>
  <si>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</si>
  <si>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</si>
  <si>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</si>
  <si>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</si>
  <si>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</si>
  <si>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</si>
  <si>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</si>
  <si>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</si>
  <si>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</si>
  <si>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</si>
  <si>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</si>
  <si>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</si>
  <si>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</si>
  <si>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</si>
  <si>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</si>
  <si>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</si>
  <si>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</si>
  <si>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</si>
  <si>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</si>
  <si>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</si>
  <si>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</si>
  <si>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</si>
  <si>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</si>
  <si>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</si>
  <si>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</si>
  <si>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</si>
  <si>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</si>
  <si>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</si>
  <si>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</si>
  <si>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</si>
  <si>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</si>
  <si>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</si>
  <si>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</si>
  <si>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</si>
  <si>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</si>
  <si>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</si>
  <si>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</si>
  <si>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</si>
  <si>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</si>
  <si>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</si>
  <si>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</si>
  <si>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</si>
  <si>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</si>
  <si>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</si>
  <si>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</si>
  <si>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</si>
  <si>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</si>
  <si>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</si>
  <si>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</si>
  <si>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</si>
  <si>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</si>
  <si>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</si>
  <si>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</si>
  <si>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</si>
  <si>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</si>
  <si>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</si>
  <si>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</si>
  <si>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</si>
  <si>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</si>
  <si>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</si>
  <si>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</si>
  <si>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</si>
  <si>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</si>
  <si>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</si>
  <si>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</si>
  <si>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</si>
  <si>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</si>
  <si>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</si>
  <si>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</si>
  <si>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</si>
  <si>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</si>
  <si>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</si>
  <si>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</si>
  <si>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</si>
  <si>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</si>
  <si>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</si>
  <si>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</si>
  <si>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</si>
  <si>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</si>
  <si>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</si>
  <si>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</si>
  <si>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</si>
  <si>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</si>
  <si>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</si>
  <si>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</si>
  <si>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</si>
  <si>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</si>
  <si>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</si>
  <si>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</si>
  <si>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</si>
  <si>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</si>
  <si>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</si>
  <si>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</si>
  <si>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</si>
  <si>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</si>
  <si>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</si>
  <si>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</si>
  <si>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</si>
  <si>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</si>
  <si>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</si>
  <si>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</si>
  <si>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</si>
  <si>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</si>
  <si>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</si>
  <si>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</si>
  <si>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</si>
  <si>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</si>
  <si>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</si>
  <si>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</si>
  <si>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</si>
  <si>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</si>
  <si>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</si>
  <si>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</si>
  <si>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</si>
  <si>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</si>
  <si>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</si>
  <si>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</si>
  <si>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</si>
  <si>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</si>
  <si>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</si>
  <si>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</si>
  <si>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</si>
  <si>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</si>
  <si>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</si>
  <si>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</si>
  <si>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</si>
  <si>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</si>
  <si>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</si>
  <si>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</si>
  <si>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</si>
  <si>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</si>
  <si>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</si>
  <si>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</si>
  <si>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</si>
  <si>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</si>
  <si>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</si>
  <si>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</si>
  <si>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</si>
  <si>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</si>
  <si>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</si>
  <si>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</si>
  <si>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</si>
  <si>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</si>
  <si>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</si>
  <si>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</si>
  <si>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</si>
  <si>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</si>
  <si>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</si>
  <si>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</si>
  <si>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</si>
  <si>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</si>
  <si>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</si>
  <si>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</si>
  <si>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</si>
  <si>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</si>
  <si>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</si>
  <si>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</si>
  <si>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</si>
  <si>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</si>
  <si>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</si>
  <si>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</si>
  <si>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</si>
  <si>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</si>
  <si>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</si>
  <si>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</si>
  <si>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</si>
  <si>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</si>
  <si>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</si>
  <si>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</si>
  <si>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</si>
  <si>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</si>
  <si>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</si>
  <si>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</si>
  <si>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</si>
  <si>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</si>
  <si>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</si>
  <si>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</si>
  <si>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</si>
  <si>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</si>
  <si>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</si>
  <si>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</si>
  <si>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</si>
  <si>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</si>
  <si>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</si>
  <si>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</si>
  <si>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</si>
  <si>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</si>
  <si>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</si>
  <si>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</si>
  <si>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</si>
  <si>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</si>
  <si>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</si>
  <si>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</si>
  <si>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</si>
  <si>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</si>
  <si>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</si>
  <si>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</si>
  <si>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</si>
  <si>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</si>
  <si>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</si>
  <si>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</si>
  <si>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</si>
  <si>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</si>
  <si>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</si>
  <si>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</si>
  <si>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</si>
  <si>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</si>
  <si>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</si>
  <si>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</si>
  <si>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</si>
  <si>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</si>
  <si>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</si>
  <si>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</si>
  <si>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</si>
  <si>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</si>
  <si>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</si>
  <si>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</si>
  <si>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</si>
  <si>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</si>
  <si>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</si>
  <si>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</si>
  <si>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</si>
  <si>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</si>
  <si>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</si>
  <si>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</si>
  <si>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</si>
  <si>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</si>
  <si>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</si>
  <si>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</si>
  <si>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</si>
  <si>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</si>
  <si>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</si>
  <si>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</si>
  <si>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</si>
  <si>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</si>
  <si>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</si>
  <si>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</si>
  <si>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</si>
  <si>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</si>
  <si>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</si>
  <si>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</si>
  <si>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</si>
  <si>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</si>
  <si>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</si>
  <si>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</si>
  <si>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</si>
  <si>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</si>
  <si>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</si>
  <si>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</si>
  <si>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</si>
  <si>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</si>
  <si>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</si>
  <si>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</si>
  <si>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</si>
  <si>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</si>
  <si>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</si>
  <si>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</si>
  <si>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</si>
  <si>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</si>
  <si>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</si>
  <si>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</si>
  <si>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</si>
  <si>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</si>
  <si>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</si>
  <si>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</si>
  <si>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</si>
  <si>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</si>
  <si>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</si>
  <si>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</si>
  <si>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</si>
  <si>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</si>
  <si>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</si>
  <si>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</si>
  <si>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</si>
  <si>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</si>
  <si>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</si>
  <si>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</si>
  <si>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</si>
  <si>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</si>
  <si>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</si>
  <si>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</si>
  <si>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</si>
  <si>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</si>
  <si>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</si>
  <si>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</si>
  <si>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</si>
  <si>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</si>
  <si>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</si>
  <si>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</si>
  <si>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</si>
  <si>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</si>
  <si>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</si>
  <si>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</si>
  <si>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</si>
  <si>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</si>
  <si>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</si>
  <si>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</si>
  <si>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</si>
  <si>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</si>
  <si>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</si>
  <si>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</si>
  <si>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</si>
  <si>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</si>
  <si>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</si>
  <si>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</si>
  <si>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</si>
  <si>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</si>
  <si>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</si>
  <si>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</si>
  <si>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</si>
  <si>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</si>
  <si>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</si>
  <si>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</si>
  <si>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</si>
  <si>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</si>
  <si>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</si>
  <si>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</si>
  <si>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</si>
  <si>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</si>
  <si>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</si>
  <si>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</si>
  <si>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</si>
  <si>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</si>
  <si>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</si>
  <si>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</si>
  <si>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</si>
  <si>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</si>
  <si>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</si>
  <si>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</si>
  <si>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</si>
  <si>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</si>
  <si>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</si>
  <si>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</si>
  <si>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</si>
  <si>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</si>
  <si>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</si>
  <si>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</si>
  <si>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</si>
  <si>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</si>
  <si>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</si>
  <si>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</si>
  <si>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</si>
  <si>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</si>
  <si>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</si>
  <si>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</si>
  <si>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</si>
  <si>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</si>
  <si>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</si>
  <si>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</si>
  <si>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</si>
  <si>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</si>
  <si>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</si>
  <si>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</si>
  <si>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</si>
  <si>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</si>
  <si>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</si>
  <si>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</si>
  <si>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</si>
  <si>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</si>
  <si>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</si>
  <si>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</si>
  <si>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</si>
  <si>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</si>
  <si>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</si>
  <si>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</si>
  <si>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</si>
  <si>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</si>
  <si>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</si>
  <si>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</si>
  <si>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</si>
  <si>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</si>
  <si>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</si>
  <si>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</si>
  <si>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</si>
  <si>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</si>
  <si>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</si>
  <si>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</si>
  <si>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</si>
  <si>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</si>
  <si>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</si>
  <si>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</si>
  <si>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</si>
  <si>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</si>
  <si>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</si>
  <si>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</si>
  <si>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</si>
  <si>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</si>
  <si>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</si>
  <si>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</si>
  <si>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</si>
  <si>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</si>
  <si>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</si>
  <si>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</si>
  <si>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</si>
  <si>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</si>
  <si>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</si>
  <si>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</si>
  <si>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</si>
  <si>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</si>
  <si>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</si>
  <si>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</si>
  <si>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</si>
  <si>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</si>
  <si>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</si>
  <si>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</si>
  <si>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</si>
  <si>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</si>
  <si>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</si>
  <si>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</si>
  <si>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</si>
  <si>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</si>
  <si>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</si>
  <si>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</si>
  <si>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</si>
  <si>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</si>
  <si>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</si>
  <si>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</si>
  <si>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</si>
  <si>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</si>
  <si>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</si>
  <si>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</si>
  <si>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</si>
  <si>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</si>
  <si>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</si>
  <si>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</si>
  <si>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</si>
  <si>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</si>
  <si>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</si>
  <si>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</si>
  <si>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</si>
  <si>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</si>
  <si>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</si>
  <si>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</si>
  <si>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</si>
  <si>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</si>
  <si>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</si>
  <si>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</si>
  <si>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</si>
  <si>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</si>
  <si>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</si>
  <si>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</si>
  <si>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</si>
  <si>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</si>
  <si>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</si>
  <si>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</si>
  <si>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</si>
  <si>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</si>
  <si>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</si>
  <si>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</si>
  <si>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</si>
  <si>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</si>
  <si>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</si>
  <si>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</si>
  <si>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</si>
  <si>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</si>
  <si>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</si>
  <si>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</si>
  <si>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</si>
  <si>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</si>
  <si>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</si>
  <si>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</si>
  <si>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</si>
  <si>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</si>
  <si>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</si>
  <si>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</si>
  <si>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</si>
  <si>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</si>
  <si>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</si>
  <si>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</si>
  <si>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</si>
  <si>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</si>
  <si>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</si>
  <si>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</si>
  <si>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</si>
  <si>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</si>
  <si>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</si>
  <si>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</si>
  <si>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</si>
  <si>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</si>
  <si>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</si>
  <si>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</si>
  <si>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</si>
  <si>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</si>
  <si>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</si>
  <si>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</si>
  <si>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</si>
  <si>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</si>
  <si>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</si>
  <si>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</si>
  <si>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</si>
  <si>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</si>
  <si>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</si>
  <si>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</si>
  <si>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</si>
  <si>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</si>
  <si>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</si>
  <si>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</si>
  <si>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</si>
  <si>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</si>
  <si>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</si>
  <si>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</si>
  <si>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</si>
  <si>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</si>
  <si>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</si>
  <si>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</si>
  <si>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</si>
  <si>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</si>
  <si>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</si>
  <si>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</si>
  <si>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</si>
  <si>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</si>
  <si>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</si>
  <si>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</si>
  <si>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</si>
  <si>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</si>
  <si>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</si>
  <si>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</si>
  <si>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</si>
  <si>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</si>
  <si>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</si>
  <si>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</si>
  <si>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</si>
  <si>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</si>
  <si>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</si>
  <si>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</si>
  <si>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</si>
  <si>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</si>
  <si>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</si>
  <si>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</si>
  <si>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</si>
  <si>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</si>
  <si>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</si>
  <si>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</si>
  <si>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</si>
  <si>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</si>
  <si>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</si>
  <si>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</si>
  <si>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</si>
  <si>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</si>
  <si>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</si>
  <si>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</si>
  <si>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</si>
  <si>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</si>
  <si>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</si>
  <si>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</si>
  <si>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</si>
  <si>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</si>
  <si>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</si>
  <si>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</si>
  <si>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</si>
  <si>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</si>
  <si>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</si>
  <si>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</si>
  <si>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</si>
  <si>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</si>
  <si>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</si>
  <si>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</si>
  <si>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</si>
  <si>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</si>
  <si>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</si>
  <si>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</si>
  <si>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</si>
  <si>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</si>
  <si>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</si>
  <si>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</si>
  <si>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</si>
  <si>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</si>
  <si>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</si>
  <si>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</si>
  <si>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</si>
  <si>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</si>
  <si>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</si>
  <si>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</si>
  <si>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</si>
  <si>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</si>
  <si>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</si>
  <si>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</si>
  <si>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</si>
  <si>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</si>
  <si>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</si>
  <si>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</si>
  <si>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</si>
  <si>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</si>
  <si>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</si>
  <si>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</si>
  <si>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</si>
  <si>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</si>
  <si>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</si>
  <si>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</si>
  <si>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</si>
  <si>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</si>
  <si>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</si>
  <si>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</si>
  <si>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</si>
  <si>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</si>
  <si>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</si>
  <si>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</si>
  <si>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</si>
  <si>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</si>
  <si>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</si>
  <si>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</si>
  <si>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</si>
  <si>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</si>
  <si>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</si>
  <si>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</si>
  <si>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</si>
  <si>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</si>
  <si>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</si>
  <si>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</si>
  <si>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</si>
  <si>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</si>
  <si>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</si>
  <si>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</si>
  <si>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</si>
  <si>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</si>
  <si>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</si>
  <si>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</si>
  <si>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</si>
  <si>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</si>
  <si>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</si>
  <si>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</si>
  <si>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</si>
  <si>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</si>
  <si>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</si>
  <si>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</si>
  <si>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</si>
  <si>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</si>
  <si>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</si>
  <si>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</si>
  <si>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</si>
  <si>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</si>
  <si>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</si>
  <si>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</si>
  <si>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</si>
  <si>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</si>
  <si>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</si>
  <si>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</si>
  <si>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</si>
  <si>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</si>
  <si>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</si>
  <si>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</si>
  <si>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</si>
  <si>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</si>
  <si>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</si>
  <si>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</si>
  <si>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</si>
  <si>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</si>
  <si>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</si>
  <si>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</si>
  <si>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</si>
  <si>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</si>
  <si>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</si>
  <si>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</si>
  <si>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</si>
  <si>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</si>
  <si>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</si>
  <si>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</si>
  <si>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</si>
  <si>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</si>
  <si>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</si>
  <si>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</si>
  <si>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</si>
  <si>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</si>
  <si>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</si>
  <si>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</si>
  <si>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</si>
  <si>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</si>
  <si>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</si>
  <si>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</si>
  <si>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</si>
  <si>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</si>
  <si>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</si>
  <si>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</si>
  <si>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</si>
  <si>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</si>
  <si>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</si>
  <si>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</si>
  <si>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</si>
  <si>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</si>
  <si>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</si>
  <si>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</si>
  <si>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</si>
  <si>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</si>
  <si>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</si>
  <si>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</si>
  <si>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</si>
  <si>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</si>
  <si>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</si>
  <si>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</si>
  <si>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</si>
  <si>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</si>
  <si>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</si>
  <si>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</si>
  <si>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</si>
  <si>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</si>
  <si>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</si>
  <si>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</si>
  <si>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</si>
  <si>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</si>
  <si>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</si>
  <si>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</si>
  <si>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</si>
  <si>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</si>
  <si>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</si>
  <si>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</si>
  <si>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</si>
  <si>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</si>
  <si>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</si>
  <si>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</si>
  <si>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</si>
  <si>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</si>
  <si>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</si>
  <si>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</si>
  <si>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</si>
  <si>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</si>
  <si>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</si>
  <si>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</si>
  <si>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</si>
  <si>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</si>
  <si>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</si>
  <si>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</si>
  <si>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</si>
  <si>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</si>
  <si>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</si>
  <si>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</si>
  <si>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</si>
  <si>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</si>
  <si>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</si>
  <si>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</si>
  <si>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</si>
  <si>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</si>
  <si>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</si>
  <si>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</si>
  <si>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</si>
  <si>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</si>
  <si>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</si>
  <si>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</si>
  <si>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</si>
  <si>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</si>
  <si>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</si>
  <si>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</si>
  <si>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</si>
  <si>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</si>
  <si>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</si>
  <si>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</si>
  <si>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</si>
  <si>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</si>
  <si>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</si>
  <si>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</si>
  <si>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</si>
  <si>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</si>
  <si>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</si>
  <si>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</si>
  <si>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</si>
  <si>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</si>
  <si>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</si>
  <si>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</si>
  <si>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</si>
  <si>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</si>
  <si>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</si>
  <si>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</si>
  <si>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</si>
  <si>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</si>
  <si>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</si>
  <si>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</si>
  <si>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</si>
  <si>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</si>
  <si>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</si>
  <si>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</si>
  <si>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</si>
  <si>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</si>
  <si>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</si>
  <si>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</si>
  <si>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</si>
  <si>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</si>
  <si>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</si>
  <si>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</si>
  <si>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</si>
  <si>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</si>
  <si>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</si>
  <si>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</si>
  <si>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</si>
  <si>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</si>
  <si>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</si>
  <si>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</si>
  <si>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</si>
  <si>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</si>
  <si>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</si>
  <si>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</si>
  <si>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</si>
  <si>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</si>
  <si>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</si>
  <si>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</si>
  <si>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</si>
  <si>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</si>
  <si>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</si>
  <si>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</si>
  <si>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</si>
  <si>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</si>
  <si>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</si>
  <si>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</si>
  <si>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</si>
  <si>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</si>
  <si>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</si>
  <si>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</si>
  <si>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</si>
  <si>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</si>
  <si>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</si>
  <si>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</si>
  <si>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</si>
  <si>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</si>
  <si>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</si>
  <si>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</si>
  <si>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</si>
  <si>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</si>
  <si>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</si>
  <si>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</si>
  <si>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</si>
  <si>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</si>
  <si>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</si>
  <si>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</si>
  <si>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</si>
  <si>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</si>
  <si>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</si>
  <si>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</si>
  <si>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</si>
  <si>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</si>
  <si>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</si>
  <si>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</si>
  <si>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</si>
  <si>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</si>
  <si>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</si>
  <si>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</si>
  <si>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</si>
  <si>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</si>
  <si>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</si>
  <si>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</si>
  <si>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</si>
  <si>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</si>
  <si>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</si>
  <si>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</si>
  <si>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</si>
  <si>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</si>
  <si>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</si>
  <si>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</si>
  <si>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</si>
  <si>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</si>
  <si>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</si>
  <si>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</si>
  <si>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</si>
  <si>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</si>
  <si>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</si>
  <si>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</si>
  <si>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</si>
  <si>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</si>
  <si>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</si>
  <si>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</si>
  <si>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</si>
  <si>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</si>
  <si>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</si>
  <si>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</si>
  <si>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</si>
  <si>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</si>
  <si>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</si>
  <si>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</si>
  <si>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</si>
  <si>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</si>
  <si>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</si>
  <si>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</si>
  <si>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</si>
  <si>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</si>
  <si>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</si>
  <si>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</si>
  <si>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</si>
  <si>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</si>
  <si>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</si>
  <si>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</si>
  <si>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</si>
  <si>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</si>
  <si>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</si>
  <si>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</si>
  <si>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</si>
  <si>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</si>
  <si>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</si>
  <si>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</si>
  <si>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</si>
  <si>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</si>
  <si>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</si>
  <si>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</si>
  <si>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</si>
  <si>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</si>
  <si>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</si>
  <si>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</si>
  <si>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</si>
  <si>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</si>
  <si>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</si>
  <si>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</si>
  <si>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</si>
  <si>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</si>
  <si>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</si>
  <si>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</si>
  <si>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</si>
  <si>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</si>
  <si>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</si>
  <si>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</si>
  <si>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</si>
  <si>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</si>
  <si>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</si>
  <si>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</si>
  <si>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</si>
  <si>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</si>
  <si>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</si>
  <si>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</si>
  <si>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</si>
  <si>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</si>
  <si>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</si>
  <si>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</si>
  <si>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</si>
  <si>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</si>
  <si>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</si>
  <si>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</si>
  <si>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</si>
  <si>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</si>
  <si>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</si>
  <si>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</si>
  <si>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</si>
  <si>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</si>
  <si>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</si>
  <si>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</si>
  <si>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</si>
  <si>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</si>
  <si>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</si>
  <si>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</si>
  <si>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</si>
  <si>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</si>
  <si>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</si>
  <si>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</si>
  <si>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</si>
  <si>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</si>
  <si>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</si>
  <si>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</si>
  <si>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</si>
  <si>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</si>
  <si>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</si>
  <si>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</si>
  <si>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</si>
  <si>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</si>
  <si>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</si>
  <si>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</si>
  <si>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</si>
  <si>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</si>
  <si>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</si>
  <si>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</si>
  <si>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</si>
  <si>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</si>
  <si>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</si>
  <si>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</si>
  <si>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</si>
  <si>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</si>
  <si>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</si>
  <si>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</si>
  <si>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</si>
  <si>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</si>
  <si>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</si>
  <si>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</si>
  <si>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</si>
  <si>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</si>
  <si>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</si>
  <si>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</si>
  <si>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</si>
  <si>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</si>
  <si>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</si>
  <si>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</si>
  <si>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</si>
  <si>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</si>
  <si>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</si>
  <si>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</si>
  <si>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</si>
  <si>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</si>
  <si>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</si>
  <si>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</si>
  <si>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</si>
  <si>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</si>
  <si>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</si>
  <si>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</si>
  <si>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</si>
  <si>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</si>
  <si>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</si>
  <si>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</si>
  <si>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</si>
  <si>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</si>
  <si>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</si>
  <si>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</si>
  <si>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</si>
  <si>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</si>
  <si>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</si>
  <si>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</si>
  <si>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</si>
  <si>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</si>
  <si>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</si>
  <si>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</si>
  <si>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</si>
  <si>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</si>
  <si>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</si>
  <si>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</si>
  <si>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</si>
  <si>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</si>
  <si>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</si>
  <si>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</si>
  <si>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</si>
  <si>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</si>
  <si>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</si>
  <si>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</si>
  <si>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</si>
  <si>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</si>
  <si>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</si>
  <si>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</si>
  <si>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</si>
  <si>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</si>
  <si>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</si>
  <si>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</si>
  <si>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</si>
  <si>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</si>
  <si>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</si>
  <si>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</si>
  <si>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</si>
  <si>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</si>
  <si>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</si>
  <si>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</si>
  <si>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</si>
  <si>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</si>
  <si>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</si>
  <si>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</si>
  <si>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</si>
  <si>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</si>
  <si>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</si>
  <si>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</si>
  <si>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</si>
  <si>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</si>
  <si>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</si>
  <si>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</si>
  <si>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</si>
  <si>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</si>
  <si>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</si>
  <si>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</si>
  <si>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</si>
  <si>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</si>
  <si>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</si>
  <si>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</si>
  <si>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</si>
  <si>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</si>
  <si>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</si>
  <si>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</si>
  <si>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</si>
  <si>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</si>
  <si>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</si>
  <si>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</si>
  <si>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</si>
  <si>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</si>
  <si>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</si>
  <si>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</si>
  <si>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</si>
  <si>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</si>
  <si>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</si>
  <si>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</si>
  <si>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</si>
  <si>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</si>
  <si>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</si>
  <si>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</si>
  <si>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</si>
  <si>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</si>
  <si>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</si>
  <si>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</si>
  <si>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</si>
  <si>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</si>
  <si>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</si>
  <si>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</si>
  <si>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</si>
  <si>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</si>
  <si>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</si>
  <si>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</si>
  <si>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</si>
  <si>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</si>
  <si>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</si>
  <si>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</si>
  <si>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</si>
  <si>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</si>
  <si>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</si>
  <si>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</si>
  <si>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</si>
  <si>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</si>
  <si>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</si>
  <si>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</si>
  <si>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</si>
  <si>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</si>
  <si>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</si>
  <si>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</si>
  <si>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</si>
  <si>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</si>
  <si>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</si>
  <si>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</si>
  <si>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</si>
  <si>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</si>
  <si>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</si>
  <si>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</si>
  <si>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</si>
  <si>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</si>
  <si>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</si>
  <si>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</si>
  <si>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</si>
  <si>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</si>
  <si>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</si>
  <si>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</si>
  <si>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</si>
  <si>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</si>
  <si>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</si>
  <si>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</si>
  <si>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</si>
  <si>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</si>
  <si>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</si>
  <si>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</si>
  <si>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</si>
  <si>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</si>
  <si>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</si>
  <si>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</si>
  <si>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</si>
  <si>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</si>
  <si>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</si>
  <si>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</si>
  <si>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</si>
  <si>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</si>
  <si>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</si>
  <si>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</si>
  <si>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</si>
  <si>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</si>
  <si>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</si>
  <si>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</si>
  <si>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</si>
  <si>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</si>
  <si>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</si>
  <si>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</si>
  <si>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</si>
  <si>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</si>
  <si>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</si>
  <si>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</si>
  <si>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</si>
  <si>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</si>
  <si>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</si>
  <si>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</si>
  <si>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</si>
  <si>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</si>
  <si>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</si>
  <si>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</si>
  <si>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</si>
  <si>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</si>
  <si>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</si>
  <si>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</si>
  <si>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</si>
  <si>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</si>
  <si>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</si>
  <si>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</si>
  <si>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</si>
  <si>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</si>
  <si>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</si>
  <si>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</si>
  <si>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</si>
  <si>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</si>
  <si>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</si>
  <si>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</si>
  <si>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</si>
  <si>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</si>
  <si>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</si>
  <si>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</si>
  <si>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</si>
  <si>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</si>
  <si>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</si>
  <si>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</si>
  <si>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</si>
  <si>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</si>
  <si>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</si>
  <si>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</si>
  <si>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</si>
  <si>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</si>
  <si>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</si>
  <si>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</si>
  <si>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</si>
  <si>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</si>
  <si>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</si>
  <si>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</si>
  <si>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</si>
  <si>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</si>
  <si>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</si>
  <si>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</si>
  <si>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</si>
  <si>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</si>
  <si>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</si>
  <si>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</si>
  <si>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</si>
  <si>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</si>
  <si>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</si>
  <si>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</si>
  <si>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</si>
  <si>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</si>
  <si>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</si>
  <si>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</si>
  <si>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</si>
  <si>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</si>
  <si>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</si>
  <si>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</si>
  <si>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</si>
  <si>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</si>
  <si>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</si>
  <si>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</si>
  <si>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</si>
  <si>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</si>
  <si>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</si>
  <si>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</si>
  <si>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</si>
  <si>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</si>
  <si>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</si>
  <si>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</si>
  <si>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</si>
  <si>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</si>
  <si>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</si>
  <si>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</si>
  <si>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</si>
  <si>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</si>
  <si>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</si>
  <si>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</si>
  <si>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</si>
  <si>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</si>
  <si>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</si>
  <si>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</si>
  <si>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</si>
  <si>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</si>
  <si>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</si>
  <si>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</si>
  <si>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</si>
  <si>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</si>
  <si>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</si>
  <si>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</si>
  <si>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</si>
  <si>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</si>
  <si>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</si>
  <si>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</si>
  <si>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</si>
  <si>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</si>
  <si>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</si>
  <si>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</si>
  <si>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</si>
  <si>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</si>
  <si>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</si>
  <si>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</si>
  <si>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</si>
  <si>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</si>
  <si>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</si>
  <si>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</si>
  <si>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</si>
  <si>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</si>
  <si>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</si>
  <si>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</si>
  <si>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</si>
  <si>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</si>
  <si>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</si>
  <si>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</si>
  <si>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</si>
  <si>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</si>
  <si>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</si>
  <si>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</si>
  <si>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</si>
  <si>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</si>
  <si>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</si>
  <si>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</si>
  <si>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</si>
  <si>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</si>
  <si>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</si>
  <si>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</si>
  <si>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</si>
  <si>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</si>
  <si>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</si>
  <si>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</si>
  <si>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</si>
  <si>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</si>
  <si>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</si>
  <si>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</si>
  <si>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</si>
  <si>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</si>
  <si>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</si>
  <si>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</si>
  <si>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</si>
  <si>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</si>
  <si>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</si>
  <si>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</si>
  <si>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</si>
  <si>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</si>
  <si>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</si>
  <si>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</si>
  <si>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</si>
  <si>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</si>
  <si>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</si>
  <si>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</si>
  <si>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</si>
  <si>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</si>
  <si>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</si>
  <si>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</si>
  <si>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</si>
  <si>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</si>
  <si>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</si>
  <si>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</si>
  <si>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</si>
  <si>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</si>
  <si>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</si>
  <si>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</si>
  <si>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</si>
  <si>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</si>
  <si>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</si>
  <si>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</si>
  <si>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</si>
  <si>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</si>
  <si>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</si>
  <si>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</si>
  <si>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</si>
  <si>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</si>
  <si>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</si>
  <si>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</si>
  <si>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</si>
  <si>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</si>
  <si>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</si>
  <si>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</si>
  <si>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</si>
  <si>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</si>
  <si>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</si>
  <si>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</si>
  <si>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</si>
  <si>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</si>
  <si>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</si>
  <si>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</si>
  <si>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</si>
  <si>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</si>
  <si>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</si>
  <si>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</si>
  <si>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</si>
  <si>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</si>
  <si>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</si>
  <si>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</si>
  <si>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</si>
  <si>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</si>
  <si>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</si>
  <si>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</si>
  <si>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</si>
  <si>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</si>
  <si>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</si>
  <si>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</si>
  <si>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</si>
  <si>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</si>
  <si>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</si>
  <si>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</si>
  <si>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</si>
  <si>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</si>
  <si>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</si>
  <si>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</si>
  <si>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</si>
  <si>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</si>
  <si>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</si>
  <si>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</si>
  <si>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</si>
  <si>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</si>
  <si>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</si>
  <si>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</si>
  <si>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</si>
  <si>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</si>
  <si>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</si>
  <si>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</si>
  <si>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</si>
  <si>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</si>
  <si>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</si>
  <si>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</si>
  <si>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</si>
  <si>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</si>
  <si>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</si>
  <si>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</si>
  <si>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</si>
  <si>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</si>
  <si>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</si>
  <si>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</si>
  <si>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</si>
  <si>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</si>
  <si>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</si>
  <si>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</si>
  <si>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</si>
  <si>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</si>
  <si>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</si>
  <si>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</si>
  <si>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</si>
  <si>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</si>
  <si>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</si>
  <si>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</si>
  <si>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</si>
  <si>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</si>
  <si>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</si>
  <si>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</si>
  <si>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</si>
  <si>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</si>
  <si>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</si>
  <si>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</si>
  <si>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</si>
  <si>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</si>
  <si>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</si>
  <si>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</si>
  <si>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</si>
  <si>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</si>
  <si>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</si>
  <si>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</si>
  <si>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</si>
  <si>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</si>
  <si>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</si>
  <si>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</si>
  <si>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</si>
  <si>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</si>
  <si>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</si>
  <si>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</si>
  <si>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</si>
  <si>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</si>
  <si>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</si>
  <si>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</si>
  <si>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</si>
  <si>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</si>
  <si>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</si>
  <si>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</si>
  <si>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</si>
  <si>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</si>
  <si>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</si>
  <si>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</si>
  <si>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</si>
  <si>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</si>
  <si>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</si>
  <si>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</si>
  <si>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</si>
  <si>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</si>
  <si>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</si>
  <si>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</si>
  <si>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</si>
  <si>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</si>
  <si>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</si>
  <si>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</si>
  <si>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</si>
  <si>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</si>
  <si>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</si>
  <si>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</si>
  <si>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</si>
  <si>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</si>
  <si>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</si>
  <si>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</si>
  <si>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</si>
  <si>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</si>
  <si>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</si>
  <si>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</si>
  <si>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</si>
  <si>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</si>
  <si>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</si>
  <si>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</si>
  <si>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</si>
  <si>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</si>
  <si>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</si>
  <si>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</si>
  <si>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</si>
  <si>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</si>
  <si>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</si>
  <si>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</si>
  <si>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</si>
  <si>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</si>
  <si>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</si>
  <si>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</si>
  <si>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</si>
  <si>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</si>
  <si>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</si>
  <si>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</si>
  <si>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</si>
  <si>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</si>
  <si>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</si>
  <si>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</si>
  <si>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</si>
  <si>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</si>
  <si>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</si>
  <si>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</si>
  <si>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</si>
  <si>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</si>
  <si>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</si>
  <si>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</si>
  <si>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</si>
  <si>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</si>
  <si>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</si>
  <si>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</si>
  <si>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</si>
  <si>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</si>
  <si>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</si>
  <si>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</si>
  <si>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</si>
  <si>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</si>
  <si>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</si>
  <si>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</si>
  <si>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</si>
  <si>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</si>
  <si>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</si>
  <si>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</si>
  <si>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</si>
  <si>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</si>
  <si>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</si>
  <si>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</si>
  <si>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</si>
  <si>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</si>
  <si>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</si>
  <si>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</si>
  <si>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</si>
  <si>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</si>
  <si>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</si>
  <si>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</si>
  <si>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</si>
  <si>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</si>
  <si>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</si>
  <si>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</si>
  <si>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</si>
  <si>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</si>
  <si>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</si>
  <si>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</si>
  <si>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</si>
  <si>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</si>
  <si>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</si>
  <si>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</si>
  <si>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</si>
  <si>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</si>
  <si>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</si>
  <si>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</si>
  <si>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</si>
  <si>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</si>
  <si>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</si>
  <si>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</si>
  <si>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</si>
  <si>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</si>
  <si>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</si>
  <si>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</si>
  <si>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</si>
  <si>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</si>
  <si>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</si>
  <si>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</si>
  <si>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</si>
  <si>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</si>
  <si>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</si>
  <si>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</si>
  <si>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</si>
  <si>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</si>
  <si>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</si>
  <si>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</si>
  <si>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</si>
  <si>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</si>
  <si>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</si>
  <si>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</si>
  <si>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</si>
  <si>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</si>
  <si>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</si>
  <si>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</si>
  <si>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</si>
  <si>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</si>
  <si>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</si>
  <si>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</si>
  <si>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</si>
  <si>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</si>
  <si>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</si>
  <si>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</si>
  <si>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</si>
  <si>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</si>
  <si>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</si>
  <si>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</si>
  <si>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</si>
  <si>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</si>
  <si>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</si>
  <si>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</si>
  <si>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</si>
  <si>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</si>
  <si>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</si>
  <si>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</si>
  <si>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</si>
  <si>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</si>
  <si>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</si>
  <si>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</si>
  <si>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</si>
  <si>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</si>
  <si>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</si>
  <si>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</si>
  <si>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</si>
  <si>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</si>
  <si>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</si>
  <si>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</si>
  <si>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</si>
  <si>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</si>
  <si>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</si>
  <si>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</si>
  <si>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</si>
  <si>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</si>
  <si>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</si>
  <si>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</si>
  <si>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</si>
  <si>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</si>
  <si>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</si>
  <si>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</si>
  <si>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</si>
  <si>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</si>
  <si>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</si>
  <si>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</si>
  <si>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</si>
  <si>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</si>
  <si>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</si>
  <si>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</si>
  <si>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</si>
  <si>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</si>
  <si>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</si>
  <si>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</si>
  <si>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</si>
  <si>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</si>
  <si>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</si>
  <si>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</si>
  <si>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</si>
  <si>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</si>
  <si>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</si>
  <si>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</si>
  <si>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</si>
  <si>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</si>
  <si>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</si>
  <si>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</si>
  <si>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</si>
  <si>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</si>
  <si>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</si>
  <si>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</si>
  <si>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</si>
  <si>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</si>
  <si>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</si>
  <si>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</si>
  <si>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</si>
  <si>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</si>
  <si>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</si>
  <si>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</si>
  <si>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</si>
  <si>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</si>
  <si>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</si>
  <si>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</si>
  <si>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</si>
  <si>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</si>
  <si>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</si>
  <si>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</si>
  <si>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</si>
  <si>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</si>
  <si>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</si>
  <si>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</si>
  <si>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</si>
  <si>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</si>
  <si>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</si>
  <si>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</si>
  <si>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</si>
  <si>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</si>
  <si>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</si>
  <si>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</si>
  <si>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</si>
  <si>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</si>
  <si>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</si>
  <si>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</si>
  <si>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</si>
  <si>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</si>
  <si>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</si>
  <si>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</si>
  <si>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</si>
  <si>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</si>
  <si>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</si>
  <si>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</si>
  <si>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</si>
  <si>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</si>
  <si>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</si>
  <si>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</si>
  <si>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</si>
  <si>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</si>
  <si>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</si>
  <si>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</si>
  <si>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</si>
  <si>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</si>
  <si>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</si>
  <si>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</si>
  <si>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</si>
  <si>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</si>
  <si>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</si>
  <si>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</si>
  <si>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</si>
  <si>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</si>
  <si>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</si>
  <si>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</si>
  <si>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</si>
  <si>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</si>
  <si>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</si>
  <si>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</si>
  <si>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</si>
  <si>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</si>
  <si>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</si>
  <si>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</si>
  <si>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</si>
  <si>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</si>
  <si>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</si>
  <si>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</si>
  <si>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</si>
  <si>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</si>
  <si>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</si>
  <si>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</si>
  <si>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</si>
  <si>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</si>
  <si>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</si>
  <si>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</si>
  <si>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</si>
  <si>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</si>
  <si>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</si>
  <si>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</si>
  <si>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</si>
  <si>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</si>
  <si>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</si>
  <si>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</si>
  <si>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</si>
  <si>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</si>
  <si>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</si>
  <si>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</si>
  <si>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</si>
  <si>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</si>
  <si>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</si>
  <si>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</si>
  <si>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</si>
  <si>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</si>
  <si>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</si>
  <si>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</si>
  <si>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</si>
  <si>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</si>
  <si>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</si>
  <si>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</si>
  <si>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</si>
  <si>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</si>
  <si>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</si>
  <si>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</si>
  <si>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</si>
  <si>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</si>
  <si>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</si>
  <si>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</si>
  <si>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</si>
  <si>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</si>
  <si>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</si>
  <si>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</si>
  <si>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</si>
  <si>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</si>
  <si>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</si>
  <si>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</si>
  <si>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</si>
  <si>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</si>
  <si>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</si>
  <si>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</si>
  <si>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</si>
  <si>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</si>
  <si>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</si>
  <si>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</si>
  <si>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</si>
  <si>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</si>
  <si>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</si>
  <si>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</si>
  <si>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</si>
  <si>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</si>
  <si>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</si>
  <si>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</si>
  <si>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</si>
  <si>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</si>
  <si>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</si>
  <si>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</si>
  <si>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</si>
  <si>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</si>
  <si>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</si>
  <si>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</si>
  <si>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</si>
  <si>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</si>
  <si>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</si>
  <si>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</si>
  <si>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</si>
  <si>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</si>
  <si>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</si>
  <si>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</si>
  <si>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</si>
  <si>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</si>
  <si>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</si>
  <si>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</si>
  <si>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</si>
  <si>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</si>
  <si>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</si>
  <si>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</si>
  <si>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</si>
  <si>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</si>
  <si>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</si>
  <si>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</si>
  <si>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</si>
  <si>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</si>
  <si>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</si>
  <si>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</si>
  <si>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</si>
  <si>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</si>
  <si>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</si>
  <si>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</si>
  <si>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</si>
  <si>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</si>
  <si>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</si>
  <si>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</si>
  <si>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</si>
  <si>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</si>
  <si>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</si>
  <si>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</si>
  <si>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</si>
  <si>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</si>
  <si>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</si>
  <si>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</si>
  <si>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</si>
  <si>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</si>
  <si>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</si>
  <si>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</si>
  <si>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</si>
  <si>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</si>
  <si>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</si>
  <si>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</si>
  <si>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</si>
  <si>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</si>
  <si>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</si>
  <si>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</si>
  <si>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</si>
  <si>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</si>
  <si>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</si>
  <si>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</si>
  <si>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</si>
  <si>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</si>
  <si>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</si>
  <si>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</si>
  <si>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</si>
  <si>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</si>
  <si>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</si>
  <si>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</si>
  <si>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</si>
  <si>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</si>
  <si>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</si>
  <si>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</si>
  <si>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</si>
  <si>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</si>
  <si>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</si>
  <si>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</si>
  <si>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</si>
  <si>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</si>
  <si>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</si>
  <si>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</si>
  <si>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</si>
  <si>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</si>
  <si>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</si>
  <si>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</si>
  <si>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</si>
  <si>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</si>
  <si>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</si>
  <si>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</si>
  <si>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</si>
  <si>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</si>
  <si>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</si>
  <si>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</si>
  <si>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</si>
  <si>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</si>
  <si>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</si>
  <si>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</si>
  <si>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</si>
  <si>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</si>
  <si>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</si>
  <si>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</si>
  <si>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</si>
  <si>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</si>
  <si>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</si>
  <si>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</si>
  <si>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</si>
  <si>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</si>
  <si>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</si>
  <si>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</si>
  <si>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</si>
  <si>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</si>
  <si>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</si>
  <si>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</si>
  <si>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</si>
  <si>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</si>
  <si>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</si>
  <si>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</si>
  <si>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</si>
  <si>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</si>
  <si>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</si>
  <si>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</si>
  <si>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</si>
  <si>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</si>
  <si>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</si>
  <si>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</si>
  <si>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</si>
  <si>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</si>
  <si>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</si>
  <si>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</si>
  <si>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</si>
  <si>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</si>
  <si>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</si>
  <si>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</si>
  <si>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</si>
  <si>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</si>
  <si>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</si>
  <si>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</si>
  <si>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</si>
  <si>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</si>
  <si>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</si>
  <si>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</si>
  <si>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</si>
  <si>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</si>
  <si>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</si>
  <si>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</si>
  <si>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</si>
  <si>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</si>
  <si>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</si>
  <si>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</si>
  <si>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</si>
  <si>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</si>
  <si>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</si>
  <si>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</si>
  <si>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</si>
  <si>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</si>
  <si>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</si>
  <si>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</si>
  <si>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</si>
  <si>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</si>
  <si>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</si>
  <si>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</si>
  <si>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</si>
  <si>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</si>
  <si>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</si>
  <si>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</si>
  <si>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</si>
  <si>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</si>
  <si>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</si>
  <si>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</si>
  <si>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</si>
  <si>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</si>
  <si>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</si>
  <si>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</si>
  <si>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</si>
  <si>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</si>
  <si>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</si>
  <si>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</si>
  <si>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</si>
  <si>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</si>
  <si>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</si>
  <si>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</si>
  <si>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</si>
  <si>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</si>
  <si>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</si>
  <si>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</si>
  <si>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</si>
  <si>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</si>
  <si>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</si>
  <si>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</si>
  <si>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</si>
  <si>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</si>
  <si>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</si>
  <si>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</si>
  <si>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</si>
  <si>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</si>
  <si>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</si>
  <si>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</si>
  <si>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</si>
  <si>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</si>
  <si>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</si>
  <si>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</si>
  <si>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</si>
  <si>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</si>
  <si>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</si>
  <si>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</si>
  <si>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</si>
  <si>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</si>
  <si>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</si>
  <si>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</si>
  <si>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</si>
  <si>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</si>
  <si>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</si>
  <si>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</si>
  <si>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</si>
  <si>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</si>
  <si>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</si>
  <si>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</si>
  <si>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</si>
  <si>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</si>
  <si>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</si>
  <si>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</si>
  <si>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</si>
  <si>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</si>
  <si>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</si>
  <si>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</si>
  <si>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</si>
  <si>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</si>
  <si>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</si>
  <si>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</si>
  <si>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</si>
  <si>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</si>
  <si>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</si>
  <si>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</si>
  <si>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</si>
  <si>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</si>
  <si>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</si>
  <si>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</si>
  <si>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</si>
  <si>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</si>
  <si>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</si>
  <si>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</si>
  <si>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</si>
  <si>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</si>
  <si>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</si>
  <si>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</si>
  <si>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</si>
  <si>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</si>
  <si>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</si>
  <si>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</si>
  <si>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</si>
  <si>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</si>
  <si>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</si>
  <si>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</si>
  <si>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</si>
  <si>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</si>
  <si>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</si>
  <si>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</si>
  <si>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</si>
  <si>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</si>
  <si>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</si>
  <si>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</si>
  <si>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</si>
  <si>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</si>
  <si>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</si>
  <si>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</si>
  <si>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</si>
  <si>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</si>
  <si>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</si>
  <si>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</si>
  <si>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</si>
  <si>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</si>
  <si>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</si>
  <si>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</si>
  <si>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</si>
  <si>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</si>
  <si>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</si>
  <si>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</si>
  <si>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</si>
  <si>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</si>
  <si>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</si>
  <si>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</si>
  <si>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</si>
  <si>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</si>
  <si>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</si>
  <si>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</si>
  <si>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</si>
  <si>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</si>
  <si>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</si>
  <si>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</si>
  <si>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</si>
  <si>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</si>
  <si>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</si>
  <si>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</si>
  <si>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</si>
  <si>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</si>
  <si>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</si>
  <si>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</si>
  <si>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</si>
  <si>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</si>
  <si>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</si>
  <si>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</si>
  <si>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</si>
  <si>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</si>
  <si>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</si>
  <si>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</si>
  <si>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</si>
  <si>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</si>
  <si>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</si>
  <si>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</si>
  <si>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</si>
  <si>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</si>
  <si>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</si>
  <si>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</si>
  <si>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</si>
  <si>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</si>
  <si>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</si>
  <si>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</si>
  <si>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</si>
  <si>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</si>
  <si>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</si>
  <si>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</si>
  <si>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</si>
  <si>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</si>
  <si>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</si>
  <si>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</si>
  <si>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</si>
  <si>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</si>
  <si>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</si>
  <si>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</si>
  <si>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</si>
  <si>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</si>
  <si>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</si>
  <si>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</si>
  <si>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</si>
  <si>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</si>
  <si>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</si>
  <si>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</si>
  <si>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</si>
  <si>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</si>
  <si>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</si>
  <si>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</si>
  <si>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</si>
  <si>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</si>
  <si>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</si>
  <si>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</si>
  <si>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</si>
  <si>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</si>
  <si>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</si>
  <si>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</si>
  <si>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</si>
  <si>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</si>
  <si>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</si>
  <si>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</si>
  <si>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</si>
  <si>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</si>
  <si>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</si>
  <si>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</si>
  <si>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</si>
  <si>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</si>
  <si>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</si>
  <si>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</si>
  <si>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</si>
  <si>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</si>
  <si>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</si>
  <si>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</si>
  <si>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</si>
  <si>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</si>
  <si>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</si>
  <si>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</si>
  <si>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</si>
  <si>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</si>
  <si>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</si>
  <si>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</si>
  <si>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</si>
  <si>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</si>
  <si>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</si>
  <si>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</si>
  <si>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</si>
  <si>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</si>
  <si>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</si>
  <si>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</si>
  <si>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</si>
  <si>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</si>
  <si>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</si>
  <si>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</si>
  <si>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</si>
  <si>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</si>
  <si>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</si>
  <si>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</si>
  <si>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</si>
  <si>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</si>
  <si>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</si>
  <si>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</si>
  <si>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</si>
  <si>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</si>
  <si>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</si>
  <si>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</si>
  <si>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</si>
  <si>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</si>
  <si>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</si>
  <si>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</si>
  <si>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</si>
  <si>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</si>
  <si>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</si>
  <si>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</si>
  <si>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</si>
  <si>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</si>
  <si>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</si>
  <si>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</si>
  <si>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</si>
  <si>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</si>
  <si>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</si>
  <si>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</si>
  <si>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</si>
  <si>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</si>
  <si>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</si>
  <si>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</si>
  <si>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</si>
  <si>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</si>
  <si>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</si>
  <si>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</si>
  <si>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</si>
  <si>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</si>
  <si>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</si>
  <si>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</si>
  <si>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</si>
  <si>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</si>
  <si>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</si>
  <si>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</si>
  <si>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</si>
  <si>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</si>
  <si>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</si>
  <si>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</si>
  <si>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</si>
  <si>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</si>
  <si>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</si>
  <si>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</si>
  <si>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</si>
  <si>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</si>
  <si>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</si>
  <si>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</si>
  <si>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</si>
  <si>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</si>
  <si>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</si>
  <si>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</si>
  <si>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</si>
  <si>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</si>
  <si>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</si>
  <si>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</si>
  <si>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</si>
  <si>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</si>
  <si>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</si>
  <si>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</si>
  <si>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</si>
  <si>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</si>
  <si>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</si>
  <si>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</si>
  <si>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</si>
  <si>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</si>
  <si>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</si>
  <si>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</si>
  <si>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</si>
  <si>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</si>
  <si>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</si>
  <si>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</si>
  <si>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</si>
  <si>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</si>
  <si>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</si>
  <si>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</si>
  <si>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</si>
  <si>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</si>
  <si>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</si>
  <si>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</si>
  <si>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</si>
  <si>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</si>
  <si>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</si>
  <si>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</si>
  <si>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</si>
  <si>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</si>
  <si>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</si>
  <si>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</si>
  <si>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</si>
  <si>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</si>
  <si>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</si>
  <si>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</si>
  <si>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</si>
  <si>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</si>
  <si>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</si>
  <si>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</si>
  <si>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</si>
  <si>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</si>
  <si>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</si>
  <si>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</si>
  <si>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</si>
  <si>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</si>
  <si>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</si>
  <si>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</si>
  <si>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</si>
  <si>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</si>
  <si>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</si>
  <si>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</si>
  <si>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</si>
  <si>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</si>
  <si>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</si>
  <si>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</si>
  <si>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</si>
  <si>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</si>
  <si>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</si>
  <si>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</si>
  <si>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</si>
  <si>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</si>
  <si>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</si>
  <si>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</si>
  <si>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</si>
  <si>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</si>
  <si>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</si>
  <si>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</si>
  <si>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</si>
  <si>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</si>
  <si>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</si>
  <si>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</si>
  <si>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</si>
  <si>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</si>
  <si>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</si>
  <si>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</si>
  <si>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</si>
  <si>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</si>
  <si>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</si>
  <si>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</si>
  <si>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</si>
  <si>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</si>
  <si>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</si>
  <si>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</si>
  <si>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</si>
  <si>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</si>
  <si>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</si>
  <si>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</si>
  <si>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</si>
  <si>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</si>
  <si>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</si>
  <si>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</si>
  <si>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</si>
  <si>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</si>
  <si>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</si>
  <si>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</si>
  <si>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</si>
  <si>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</si>
  <si>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</si>
  <si>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</si>
  <si>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</si>
  <si>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</si>
  <si>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</si>
  <si>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</si>
  <si>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</si>
  <si>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</si>
  <si>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</si>
  <si>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</si>
  <si>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</si>
  <si>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</si>
  <si>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</si>
  <si>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</si>
  <si>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</si>
  <si>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</si>
  <si>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</si>
  <si>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</si>
  <si>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</si>
  <si>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</si>
  <si>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</si>
  <si>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</si>
  <si>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</si>
  <si>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</si>
  <si>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</si>
  <si>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</si>
  <si>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</si>
  <si>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</si>
  <si>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</si>
  <si>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</si>
  <si>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</si>
  <si>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</si>
  <si>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</si>
  <si>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</si>
  <si>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</si>
  <si>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</si>
  <si>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</si>
  <si>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</si>
  <si>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</si>
  <si>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</si>
  <si>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</si>
  <si>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</si>
  <si>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</si>
  <si>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</si>
  <si>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</si>
  <si>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</si>
  <si>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</si>
  <si>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</si>
  <si>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</si>
  <si>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</si>
  <si>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</si>
  <si>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</si>
  <si>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</si>
  <si>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</si>
  <si>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</si>
  <si>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</si>
  <si>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</si>
  <si>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</si>
  <si>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</si>
  <si>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</si>
  <si>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</si>
  <si>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</si>
  <si>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</si>
  <si>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</si>
  <si>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</si>
  <si>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</si>
  <si>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</si>
  <si>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</si>
  <si>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</si>
  <si>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</si>
  <si>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</si>
  <si>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</si>
  <si>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</si>
  <si>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</si>
  <si>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</si>
  <si>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</si>
  <si>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</si>
  <si>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</si>
  <si>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</si>
  <si>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</si>
  <si>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</si>
  <si>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</si>
  <si>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</si>
  <si>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</si>
  <si>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</si>
  <si>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</si>
  <si>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</si>
  <si>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</si>
  <si>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</si>
  <si>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</si>
  <si>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</si>
  <si>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</si>
  <si>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</si>
  <si>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</si>
  <si>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</si>
  <si>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</si>
  <si>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</si>
  <si>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</si>
  <si>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</si>
  <si>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</si>
  <si>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</si>
  <si>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</si>
  <si>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</si>
  <si>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</si>
  <si>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</si>
  <si>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</si>
  <si>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</si>
  <si>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</si>
  <si>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</si>
  <si>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</si>
  <si>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</si>
  <si>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</si>
  <si>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</si>
  <si>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</si>
  <si>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</si>
  <si>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</si>
  <si>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</si>
  <si>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</si>
  <si>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</si>
  <si>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</si>
  <si>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</si>
  <si>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</si>
  <si>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</si>
  <si>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</si>
  <si>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</si>
  <si>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</si>
  <si>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</si>
  <si>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</si>
  <si>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</si>
  <si>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</si>
  <si>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</si>
  <si>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</si>
  <si>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</si>
  <si>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</si>
  <si>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</si>
  <si>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</si>
  <si>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</si>
  <si>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</si>
  <si>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</si>
  <si>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</si>
  <si>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</si>
  <si>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</si>
  <si>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</si>
  <si>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</si>
  <si>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</si>
  <si>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</si>
  <si>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</si>
  <si>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</si>
  <si>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</si>
  <si>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</si>
  <si>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</si>
  <si>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</si>
  <si>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</si>
  <si>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</si>
  <si>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</si>
  <si>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</si>
  <si>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</si>
  <si>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</si>
  <si>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</si>
  <si>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</si>
  <si>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</si>
  <si>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</si>
  <si>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</si>
  <si>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</si>
  <si>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</si>
  <si>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</si>
  <si>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</si>
  <si>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</si>
  <si>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</si>
  <si>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</si>
  <si>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</si>
  <si>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</si>
  <si>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</si>
  <si>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</si>
  <si>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</si>
  <si>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</si>
  <si>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</si>
  <si>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</si>
  <si>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</si>
  <si>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</si>
  <si>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</si>
  <si>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</si>
  <si>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</si>
  <si>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</si>
  <si>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</si>
  <si>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</si>
  <si>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</si>
  <si>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</si>
  <si>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</si>
  <si>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</si>
  <si>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</si>
  <si>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</si>
  <si>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</si>
  <si>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</si>
  <si>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</si>
  <si>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</si>
  <si>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</si>
  <si>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</si>
  <si>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</si>
  <si>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</si>
  <si>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</si>
  <si>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</si>
  <si>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</si>
  <si>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</si>
  <si>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</si>
  <si>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</si>
  <si>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</si>
  <si>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</si>
  <si>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</si>
  <si>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</si>
  <si>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</si>
  <si>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</si>
  <si>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</si>
  <si>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</si>
  <si>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</si>
  <si>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</si>
  <si>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</si>
  <si>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</si>
  <si>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</si>
  <si>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</si>
  <si>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</si>
  <si>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</si>
  <si>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</si>
  <si>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</si>
  <si>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</si>
  <si>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</si>
  <si>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</si>
  <si>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</si>
  <si>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</si>
  <si>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</si>
  <si>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</si>
  <si>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</si>
  <si>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</si>
  <si>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</si>
  <si>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</si>
  <si>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</si>
  <si>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</si>
  <si>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</si>
  <si>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</si>
  <si>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</si>
  <si>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</si>
  <si>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</si>
  <si>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</si>
  <si>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</si>
  <si>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</si>
  <si>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</si>
  <si>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</si>
  <si>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</si>
  <si>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</si>
  <si>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</si>
  <si>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</si>
  <si>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</si>
  <si>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</si>
  <si>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</si>
  <si>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</si>
  <si>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</si>
  <si>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</si>
  <si>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</si>
  <si>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</si>
  <si>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</si>
  <si>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</si>
  <si>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</si>
  <si>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</si>
  <si>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</si>
  <si>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</si>
  <si>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</si>
  <si>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</si>
  <si>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</si>
  <si>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</si>
  <si>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</si>
  <si>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</si>
  <si>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</si>
  <si>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</si>
  <si>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</si>
  <si>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</si>
  <si>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</si>
  <si>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</si>
  <si>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</si>
  <si>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</si>
  <si>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</si>
  <si>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</si>
  <si>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</si>
  <si>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</si>
  <si>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</si>
  <si>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</si>
  <si>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</si>
  <si>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</si>
  <si>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</si>
  <si>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</si>
  <si>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</si>
  <si>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</si>
  <si>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</si>
  <si>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</si>
  <si>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</si>
  <si>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</si>
  <si>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</si>
  <si>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</si>
  <si>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</si>
  <si>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</si>
  <si>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</si>
  <si>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</si>
  <si>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</si>
  <si>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</si>
  <si>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</si>
  <si>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</si>
  <si>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</si>
  <si>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</si>
  <si>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</si>
  <si>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</si>
  <si>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</si>
  <si>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</si>
  <si>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</si>
  <si>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</si>
  <si>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</si>
  <si>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</si>
  <si>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</si>
  <si>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</si>
  <si>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</si>
  <si>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</si>
  <si>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</si>
  <si>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</si>
  <si>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</si>
  <si>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</si>
  <si>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</si>
  <si>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</si>
  <si>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</si>
  <si>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</si>
  <si>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</si>
  <si>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</si>
  <si>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</si>
  <si>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</si>
  <si>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</si>
  <si>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</si>
  <si>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</si>
  <si>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</si>
  <si>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</si>
  <si>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</si>
  <si>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</si>
  <si>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</si>
  <si>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</si>
  <si>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</si>
  <si>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</si>
  <si>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</si>
  <si>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</si>
  <si>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</si>
  <si>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</si>
  <si>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</si>
  <si>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</si>
  <si>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</si>
  <si>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</si>
  <si>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</si>
  <si>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</si>
  <si>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</si>
  <si>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</si>
  <si>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</si>
  <si>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</si>
  <si>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</si>
  <si>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</si>
  <si>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</si>
  <si>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</si>
  <si>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</si>
  <si>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</si>
  <si>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</si>
  <si>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</si>
  <si>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</si>
  <si>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</si>
  <si>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</si>
  <si>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</si>
  <si>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</si>
  <si>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</si>
  <si>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</si>
  <si>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</si>
  <si>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</si>
  <si>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</si>
  <si>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</si>
  <si>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</si>
  <si>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</si>
  <si>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</si>
  <si>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</si>
  <si>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</si>
  <si>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</si>
  <si>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</si>
  <si>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</si>
  <si>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</si>
  <si>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</si>
  <si>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</si>
  <si>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</si>
  <si>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</si>
  <si>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</si>
  <si>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</si>
  <si>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</si>
  <si>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</si>
  <si>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</si>
  <si>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</si>
  <si>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</si>
  <si>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</si>
  <si>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</si>
  <si>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</si>
  <si>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</si>
  <si>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</si>
  <si>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</si>
  <si>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</si>
  <si>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</si>
  <si>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</si>
  <si>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</si>
  <si>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</si>
  <si>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</si>
  <si>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</si>
  <si>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</si>
  <si>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</si>
  <si>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</si>
  <si>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</si>
  <si>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</si>
  <si>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</si>
  <si>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</si>
  <si>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</si>
  <si>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</si>
  <si>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</si>
  <si>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</si>
  <si>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</si>
  <si>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</si>
  <si>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</si>
  <si>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</si>
  <si>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</si>
  <si>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</si>
  <si>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</si>
  <si>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</si>
  <si>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</si>
  <si>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</si>
  <si>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</si>
  <si>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</si>
  <si>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</si>
  <si>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</si>
  <si>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</si>
  <si>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</si>
  <si>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</si>
  <si>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</si>
  <si>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</si>
  <si>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</si>
  <si>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</si>
  <si>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</si>
  <si>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</si>
  <si>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</si>
  <si>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</si>
  <si>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</si>
  <si>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</si>
  <si>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</si>
  <si>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</si>
  <si>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</si>
  <si>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</si>
  <si>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</si>
  <si>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</si>
  <si>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</si>
  <si>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</si>
  <si>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</si>
  <si>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</si>
  <si>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</si>
  <si>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</si>
  <si>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</si>
  <si>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</si>
  <si>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</si>
  <si>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</si>
  <si>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</si>
  <si>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</si>
  <si>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</si>
  <si>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</si>
  <si>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</si>
  <si>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</si>
  <si>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</si>
  <si>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</si>
  <si>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</si>
  <si>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</si>
  <si>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</si>
  <si>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</si>
  <si>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</si>
  <si>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</si>
  <si>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</si>
  <si>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</si>
  <si>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</si>
  <si>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</si>
  <si>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</si>
  <si>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</si>
  <si>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</si>
  <si>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</si>
  <si>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</si>
  <si>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</si>
  <si>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</si>
  <si>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</si>
  <si>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</si>
  <si>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</si>
  <si>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</si>
  <si>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</si>
  <si>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</si>
  <si>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</si>
  <si>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</si>
  <si>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</si>
  <si>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</si>
  <si>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</si>
  <si>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</si>
  <si>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</si>
  <si>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</si>
  <si>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</si>
  <si>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</si>
  <si>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</si>
  <si>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</si>
  <si>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</si>
  <si>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</si>
  <si>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</si>
  <si>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</si>
  <si>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</si>
  <si>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</si>
  <si>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</si>
  <si>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</si>
  <si>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</si>
  <si>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</si>
  <si>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</si>
  <si>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</si>
  <si>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</si>
  <si>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</si>
  <si>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</si>
  <si>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</si>
  <si>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</si>
  <si>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</si>
  <si>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</si>
  <si>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</si>
  <si>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</si>
  <si>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</si>
  <si>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</si>
  <si>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</si>
  <si>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</si>
  <si>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</si>
  <si>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</si>
  <si>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</si>
  <si>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</si>
  <si>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</si>
  <si>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</si>
  <si>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</si>
  <si>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</si>
  <si>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</si>
  <si>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</si>
  <si>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</si>
  <si>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</si>
  <si>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</si>
  <si>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</si>
  <si>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</si>
  <si>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</si>
  <si>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</si>
  <si>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</si>
  <si>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</si>
  <si>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</si>
  <si>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</si>
  <si>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</si>
  <si>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</si>
  <si>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</si>
  <si>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</si>
  <si>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</si>
  <si>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</si>
  <si>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</si>
  <si>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</si>
  <si>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</si>
  <si>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</si>
  <si>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</si>
  <si>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</si>
  <si>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</si>
  <si>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</si>
  <si>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</si>
  <si>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</si>
  <si>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</si>
  <si>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</si>
  <si>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</si>
  <si>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</si>
  <si>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</si>
  <si>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</si>
  <si>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</si>
  <si>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</si>
  <si>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</si>
  <si>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</si>
  <si>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</si>
  <si>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</si>
  <si>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</si>
  <si>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</si>
  <si>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</si>
  <si>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</si>
  <si>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</si>
  <si>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</si>
  <si>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</si>
  <si>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</si>
  <si>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</si>
  <si>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</si>
  <si>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</si>
  <si>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</si>
  <si>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</si>
  <si>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</si>
  <si>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</si>
  <si>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</si>
  <si>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</si>
  <si>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</si>
  <si>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</si>
  <si>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</si>
  <si>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</si>
  <si>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</si>
  <si>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</si>
  <si>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</si>
  <si>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</si>
  <si>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</si>
  <si>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</si>
  <si>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</si>
  <si>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</si>
  <si>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</si>
  <si>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</si>
  <si>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</si>
  <si>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</si>
  <si>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</si>
  <si>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</si>
  <si>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</si>
  <si>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</si>
  <si>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</si>
  <si>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</si>
  <si>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</si>
  <si>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</si>
  <si>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</si>
  <si>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</si>
  <si>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</si>
  <si>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</si>
  <si>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</si>
  <si>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</si>
  <si>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</si>
  <si>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</si>
  <si>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</si>
  <si>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</si>
  <si>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</si>
  <si>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</si>
  <si>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</si>
  <si>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</si>
  <si>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</si>
  <si>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</si>
  <si>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</si>
  <si>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</si>
  <si>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</si>
  <si>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</si>
  <si>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</si>
  <si>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</si>
  <si>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</si>
  <si>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</si>
  <si>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</si>
  <si>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</si>
  <si>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</si>
  <si>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</si>
  <si>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</si>
  <si>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</si>
  <si>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</si>
  <si>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</si>
  <si>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</si>
  <si>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</si>
  <si>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</si>
  <si>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</si>
  <si>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</si>
  <si>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</si>
  <si>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</si>
  <si>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</si>
  <si>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</si>
  <si>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</si>
  <si>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</si>
  <si>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</si>
  <si>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</si>
  <si>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</si>
  <si>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</si>
  <si>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</si>
  <si>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</si>
  <si>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</si>
  <si>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</si>
  <si>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</si>
  <si>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</si>
  <si>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</si>
  <si>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</si>
  <si>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</si>
  <si>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</si>
  <si>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</si>
  <si>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</si>
  <si>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</si>
  <si>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</si>
  <si>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</si>
  <si>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</si>
  <si>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</si>
  <si>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</si>
  <si>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</si>
  <si>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</si>
  <si>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</si>
  <si>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</si>
  <si>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</si>
  <si>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</si>
  <si>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</si>
  <si>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</si>
  <si>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</si>
  <si>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</si>
  <si>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</si>
  <si>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</si>
  <si>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</si>
  <si>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</si>
  <si>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</si>
  <si>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</si>
  <si>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</si>
  <si>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</si>
  <si>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</si>
  <si>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</si>
  <si>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</si>
  <si>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</si>
  <si>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</si>
  <si>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</si>
  <si>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</si>
  <si>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</si>
  <si>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</si>
  <si>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</si>
  <si>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</si>
  <si>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</si>
  <si>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</si>
  <si>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</si>
  <si>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</si>
  <si>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</si>
  <si>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</si>
  <si>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</si>
  <si>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</si>
  <si>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</si>
  <si>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</si>
  <si>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</si>
  <si>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</si>
  <si>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</si>
  <si>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</si>
  <si>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</si>
  <si>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</si>
  <si>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</si>
  <si>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</si>
  <si>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</si>
  <si>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</si>
  <si>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</si>
  <si>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</si>
  <si>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</si>
  <si>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</si>
  <si>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</si>
  <si>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</si>
  <si>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</si>
  <si>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</si>
  <si>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</si>
  <si>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</si>
  <si>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</si>
  <si>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</si>
  <si>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</si>
  <si>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</si>
  <si>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</si>
  <si>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</si>
  <si>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</si>
  <si>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</si>
  <si>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</si>
  <si>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</si>
  <si>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</si>
  <si>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</si>
  <si>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</si>
  <si>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</si>
  <si>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</si>
  <si>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</si>
  <si>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</si>
  <si>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</si>
  <si>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</si>
  <si>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</si>
  <si>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</si>
  <si>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</si>
  <si>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</si>
  <si>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</si>
  <si>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</si>
  <si>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</si>
  <si>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</si>
  <si>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</si>
  <si>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</si>
  <si>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</si>
  <si>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</si>
  <si>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</si>
  <si>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</si>
  <si>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</si>
  <si>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</si>
  <si>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</si>
  <si>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</si>
  <si>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</si>
  <si>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</si>
  <si>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</si>
  <si>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</si>
  <si>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</si>
  <si>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</si>
  <si>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</si>
  <si>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</si>
  <si>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</si>
  <si>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</si>
  <si>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</si>
  <si>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</si>
  <si>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</si>
  <si>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</si>
  <si>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</si>
  <si>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</si>
  <si>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</si>
  <si>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</si>
  <si>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</si>
  <si>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</si>
  <si>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</si>
  <si>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</si>
  <si>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</si>
  <si>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</si>
  <si>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</si>
  <si>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</si>
  <si>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</si>
  <si>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</si>
  <si>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</si>
  <si>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</si>
  <si>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</si>
  <si>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</si>
  <si>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</si>
  <si>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</si>
  <si>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</si>
  <si>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</si>
  <si>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</si>
  <si>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</si>
  <si>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</si>
  <si>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</si>
  <si>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</si>
  <si>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</si>
  <si>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</si>
  <si>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</si>
  <si>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</si>
  <si>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</si>
  <si>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</si>
  <si>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</si>
  <si>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</si>
  <si>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</si>
  <si>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</si>
  <si>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</si>
  <si>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</si>
  <si>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</si>
  <si>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</si>
  <si>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</si>
  <si>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</si>
  <si>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</si>
  <si>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</si>
  <si>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</si>
  <si>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</si>
  <si>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</si>
  <si>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</si>
  <si>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</si>
  <si>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</si>
  <si>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</si>
  <si>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</si>
  <si>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</si>
  <si>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</si>
  <si>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</si>
  <si>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</si>
  <si>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</si>
  <si>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</si>
  <si>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</si>
  <si>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</si>
  <si>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</si>
  <si>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</si>
  <si>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</si>
  <si>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</si>
  <si>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</si>
  <si>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</si>
  <si>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</si>
  <si>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</si>
  <si>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</si>
  <si>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</si>
  <si>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</si>
  <si>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</si>
  <si>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</si>
  <si>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</si>
  <si>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</si>
  <si>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</si>
  <si>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</si>
  <si>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</si>
  <si>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</si>
  <si>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</si>
  <si>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</si>
  <si>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</si>
  <si>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</si>
  <si>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</si>
  <si>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</si>
  <si>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</si>
  <si>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</si>
  <si>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</si>
  <si>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</si>
  <si>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</si>
  <si>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</si>
  <si>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</si>
  <si>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</si>
  <si>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</si>
  <si>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</si>
  <si>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</si>
  <si>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</si>
  <si>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</si>
  <si>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</si>
  <si>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</si>
  <si>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</si>
  <si>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</si>
  <si>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</si>
  <si>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</si>
  <si>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</si>
  <si>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</si>
  <si>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</si>
  <si>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</si>
  <si>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</si>
  <si>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</si>
  <si>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</si>
  <si>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</si>
  <si>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</si>
  <si>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</si>
  <si>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</si>
  <si>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</si>
  <si>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</si>
  <si>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</si>
  <si>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</si>
  <si>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</si>
  <si>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</si>
  <si>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</si>
  <si>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</si>
  <si>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</si>
  <si>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</si>
  <si>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</si>
  <si>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</si>
  <si>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</si>
  <si>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</si>
  <si>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</si>
  <si>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</si>
  <si>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</si>
  <si>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</si>
  <si>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</si>
  <si>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</si>
  <si>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</si>
  <si>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</si>
  <si>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</si>
  <si>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</si>
  <si>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</si>
  <si>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</si>
  <si>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</si>
  <si>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</si>
  <si>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</si>
  <si>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</si>
  <si>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</si>
  <si>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</si>
  <si>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</si>
  <si>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</si>
  <si>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</si>
  <si>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</si>
  <si>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</si>
  <si>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</si>
  <si>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</si>
  <si>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</si>
  <si>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</si>
  <si>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</si>
  <si>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</si>
  <si>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</si>
  <si>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</si>
  <si>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</si>
  <si>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</si>
  <si>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</si>
  <si>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</si>
  <si>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</si>
  <si>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</si>
  <si>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</si>
  <si>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</si>
  <si>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</si>
  <si>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</si>
  <si>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</si>
  <si>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</si>
  <si>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</si>
  <si>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</si>
  <si>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</si>
  <si>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</si>
  <si>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</si>
  <si>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</si>
  <si>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</si>
  <si>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</si>
  <si>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</si>
  <si>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</si>
  <si>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</si>
  <si>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</si>
  <si>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</si>
  <si>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</si>
  <si>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</si>
  <si>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</si>
  <si>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</si>
  <si>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</si>
  <si>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</si>
  <si>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</si>
  <si>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</si>
  <si>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</si>
  <si>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</si>
  <si>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</si>
  <si>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</si>
  <si>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</si>
  <si>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</si>
  <si>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</si>
  <si>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</si>
  <si>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</si>
  <si>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</si>
  <si>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</si>
  <si>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</si>
  <si>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</si>
  <si>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</si>
  <si>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</si>
  <si>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</si>
  <si>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</si>
  <si>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</si>
  <si>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</si>
  <si>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</si>
  <si>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</si>
  <si>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</si>
  <si>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</si>
  <si>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</si>
  <si>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</si>
  <si>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</si>
  <si>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</si>
  <si>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</si>
  <si>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</si>
  <si>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</si>
  <si>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</si>
  <si>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</si>
  <si>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</si>
  <si>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</si>
  <si>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</si>
  <si>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</si>
  <si>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</si>
  <si>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</si>
  <si>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</si>
  <si>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</si>
  <si>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</si>
  <si>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</si>
  <si>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</si>
  <si>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</si>
  <si>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</si>
  <si>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</si>
  <si>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</si>
  <si>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</si>
  <si>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</si>
  <si>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</si>
  <si>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</si>
  <si>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</si>
  <si>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</si>
  <si>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</si>
  <si>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</si>
  <si>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</si>
  <si>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</si>
  <si>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</si>
  <si>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</si>
  <si>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</si>
  <si>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</si>
  <si>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</si>
  <si>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</si>
  <si>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</si>
  <si>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</si>
  <si>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</si>
  <si>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</si>
  <si>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</si>
  <si>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</si>
  <si>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</si>
  <si>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</si>
  <si>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</si>
  <si>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</si>
  <si>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</si>
  <si>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</si>
  <si>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</si>
  <si>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</si>
  <si>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</si>
  <si>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</si>
  <si>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</si>
  <si>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</si>
  <si>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</si>
  <si>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</si>
  <si>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</si>
  <si>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</si>
  <si>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</si>
  <si>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</si>
  <si>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</si>
  <si>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</si>
  <si>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</si>
  <si>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</si>
  <si>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</si>
  <si>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</si>
  <si>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</si>
  <si>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</si>
  <si>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</si>
  <si>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</si>
  <si>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</si>
  <si>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</si>
  <si>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</si>
  <si>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</si>
  <si>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</si>
  <si>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</si>
  <si>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</si>
  <si>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</si>
  <si>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</si>
  <si>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</si>
  <si>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</si>
  <si>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</si>
  <si>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</si>
  <si>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</si>
  <si>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</si>
  <si>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</si>
  <si>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</si>
  <si>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</si>
  <si>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</si>
  <si>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</si>
  <si>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</si>
  <si>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</si>
  <si>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</si>
  <si>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</si>
  <si>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</si>
  <si>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</si>
  <si>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</si>
  <si>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</si>
  <si>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</si>
  <si>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</si>
  <si>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</si>
  <si>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</si>
  <si>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</si>
  <si>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</si>
  <si>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</si>
  <si>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</si>
  <si>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</si>
  <si>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</si>
  <si>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</si>
  <si>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</si>
  <si>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</si>
  <si>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</si>
  <si>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</si>
  <si>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</si>
  <si>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</si>
  <si>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</si>
  <si>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</si>
  <si>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</si>
  <si>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</si>
  <si>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</si>
  <si>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</si>
  <si>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</si>
  <si>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</si>
  <si>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</si>
  <si>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</si>
  <si>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</si>
  <si>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</si>
  <si>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</si>
  <si>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</si>
  <si>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</si>
  <si>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</si>
  <si>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</si>
  <si>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</si>
  <si>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</si>
  <si>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</si>
  <si>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</si>
  <si>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</si>
  <si>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</si>
  <si>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</si>
  <si>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</si>
  <si>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</si>
  <si>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</si>
  <si>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</si>
  <si>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</si>
  <si>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</si>
  <si>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</si>
  <si>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</si>
  <si>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</si>
  <si>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</si>
  <si>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</si>
  <si>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</si>
  <si>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</si>
  <si>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</si>
  <si>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</si>
  <si>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</si>
  <si>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</si>
  <si>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</si>
  <si>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</si>
  <si>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</si>
  <si>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</si>
  <si>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</si>
  <si>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</si>
  <si>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</si>
  <si>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</si>
  <si>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</si>
  <si>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</si>
  <si>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</si>
  <si>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</si>
  <si>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</si>
  <si>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</si>
  <si>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</si>
  <si>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</si>
  <si>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</si>
  <si>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</si>
  <si>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</si>
  <si>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</si>
  <si>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</si>
  <si>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</si>
  <si>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</si>
  <si>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</si>
  <si>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</si>
  <si>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</si>
  <si>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</si>
  <si>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</si>
  <si>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</si>
  <si>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</si>
  <si>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</si>
  <si>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</si>
  <si>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</si>
  <si>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</si>
  <si>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</si>
  <si>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</si>
  <si>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</si>
  <si>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</si>
  <si>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</si>
  <si>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</si>
  <si>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</si>
  <si>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</si>
  <si>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</si>
  <si>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</si>
  <si>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</si>
  <si>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</si>
  <si>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</si>
  <si>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</si>
  <si>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</si>
  <si>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</si>
  <si>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</si>
  <si>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</si>
  <si>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</si>
  <si>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</si>
  <si>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</si>
  <si>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</si>
  <si>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</si>
  <si>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</si>
  <si>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</si>
  <si>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</si>
  <si>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</si>
  <si>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</si>
  <si>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</si>
  <si>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</si>
  <si>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</si>
  <si>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</si>
  <si>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</si>
  <si>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</si>
  <si>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</si>
  <si>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</si>
  <si>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</si>
  <si>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</si>
  <si>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</si>
  <si>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</si>
  <si>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</si>
  <si>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</si>
  <si>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</si>
  <si>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</si>
  <si>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</si>
  <si>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</si>
  <si>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</si>
  <si>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</si>
  <si>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</si>
  <si>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</si>
  <si>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</si>
  <si>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</si>
  <si>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</si>
  <si>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</si>
  <si>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</si>
  <si>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</si>
  <si>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</si>
  <si>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</si>
  <si>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</si>
  <si>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</si>
  <si>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</si>
  <si>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</si>
  <si>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</si>
  <si>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</si>
  <si>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</si>
  <si>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</si>
  <si>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</si>
  <si>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</si>
  <si>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</si>
  <si>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</si>
  <si>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</si>
  <si>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</si>
  <si>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</si>
  <si>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</si>
  <si>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</si>
  <si>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</si>
  <si>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</si>
  <si>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</si>
  <si>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</si>
  <si>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</si>
  <si>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</si>
  <si>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</si>
  <si>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</si>
  <si>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</si>
  <si>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</si>
  <si>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</si>
  <si>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</si>
  <si>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</si>
  <si>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</si>
  <si>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</si>
  <si>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</si>
  <si>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</si>
  <si>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</si>
  <si>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</si>
  <si>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</si>
  <si>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</si>
  <si>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</si>
  <si>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</si>
  <si>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</si>
  <si>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</si>
  <si>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</si>
  <si>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</si>
  <si>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</si>
  <si>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</si>
  <si>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</si>
  <si>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</si>
  <si>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</si>
  <si>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</si>
  <si>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</si>
  <si>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</si>
  <si>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</si>
  <si>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</si>
  <si>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</si>
  <si>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</si>
  <si>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</si>
  <si>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</si>
  <si>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</si>
  <si>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</si>
  <si>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</si>
  <si>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</si>
  <si>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</si>
  <si>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</si>
  <si>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</si>
  <si>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</si>
  <si>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</si>
  <si>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</si>
  <si>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</si>
  <si>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</si>
  <si>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</si>
  <si>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</si>
  <si>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</si>
  <si>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</si>
  <si>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</si>
  <si>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</si>
  <si>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</si>
  <si>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</si>
  <si>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</si>
  <si>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</si>
  <si>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</si>
  <si>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</si>
  <si>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</si>
  <si>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</si>
  <si>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</si>
  <si>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</si>
  <si>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</si>
  <si>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</si>
  <si>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</si>
  <si>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</si>
  <si>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</si>
  <si>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</si>
  <si>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</si>
  <si>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</si>
  <si>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</si>
  <si>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</si>
  <si>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</si>
  <si>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</si>
  <si>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</si>
  <si>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</si>
  <si>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</si>
  <si>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</si>
  <si>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</si>
  <si>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</si>
  <si>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</si>
  <si>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</si>
  <si>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</si>
  <si>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</si>
  <si>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</si>
  <si>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</si>
  <si>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</si>
  <si>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</si>
  <si>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</si>
  <si>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</si>
  <si>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</si>
  <si>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</si>
  <si>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</si>
  <si>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</si>
  <si>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</si>
  <si>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</si>
  <si>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</si>
  <si>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</si>
  <si>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</si>
  <si>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</si>
  <si>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</si>
  <si>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</si>
  <si>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</si>
  <si>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</si>
  <si>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</si>
  <si>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</si>
  <si>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</si>
  <si>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</si>
  <si>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</si>
  <si>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</si>
  <si>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</si>
  <si>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</si>
  <si>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</si>
  <si>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</si>
  <si>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</si>
  <si>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</si>
  <si>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</si>
  <si>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</si>
  <si>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</si>
  <si>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</si>
  <si>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</si>
  <si>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</si>
  <si>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</si>
  <si>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</si>
  <si>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</si>
  <si>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</si>
  <si>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</si>
  <si>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</si>
  <si>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</si>
  <si>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</si>
  <si>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</si>
  <si>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</si>
  <si>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</si>
  <si>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</si>
  <si>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</si>
  <si>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</si>
  <si>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</si>
  <si>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</si>
  <si>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</si>
  <si>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</si>
  <si>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</si>
  <si>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</si>
  <si>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</si>
  <si>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</si>
  <si>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</si>
  <si>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</si>
  <si>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</si>
  <si>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</si>
  <si>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</si>
  <si>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</si>
  <si>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</si>
  <si>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</si>
  <si>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</si>
  <si>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</si>
  <si>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</si>
  <si>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</si>
  <si>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</si>
  <si>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</si>
  <si>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</si>
  <si>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</si>
  <si>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</si>
  <si>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</si>
  <si>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</si>
  <si>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</si>
  <si>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</si>
  <si>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</si>
  <si>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</si>
  <si>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</si>
  <si>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</si>
  <si>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</si>
  <si>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</si>
  <si>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</si>
  <si>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</si>
  <si>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</si>
  <si>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</si>
  <si>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</si>
  <si>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</si>
  <si>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</si>
  <si>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</si>
  <si>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</si>
  <si>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</si>
  <si>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</si>
  <si>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</si>
  <si>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</si>
  <si>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</si>
  <si>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</si>
  <si>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</si>
  <si>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</si>
  <si>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</si>
  <si>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</si>
  <si>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</si>
  <si>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</si>
  <si>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</si>
  <si>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</si>
  <si>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</si>
  <si>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</si>
  <si>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</si>
  <si>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</si>
  <si>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</si>
  <si>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</si>
  <si>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</si>
  <si>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</si>
  <si>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</si>
  <si>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</si>
  <si>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</si>
  <si>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</si>
  <si>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</si>
  <si>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</si>
  <si>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</si>
  <si>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</si>
  <si>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</si>
  <si>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</si>
  <si>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</si>
  <si>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</si>
  <si>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</si>
  <si>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</si>
  <si>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</si>
  <si>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</si>
  <si>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</si>
  <si>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</si>
  <si>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</si>
  <si>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</si>
  <si>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</si>
  <si>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</si>
  <si>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</si>
  <si>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</si>
  <si>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</si>
  <si>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</si>
  <si>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</si>
  <si>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</si>
  <si>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</si>
  <si>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</si>
  <si>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</si>
  <si>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</si>
  <si>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</si>
  <si>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</si>
  <si>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</si>
  <si>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</si>
  <si>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</si>
  <si>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</si>
  <si>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</si>
  <si>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</si>
  <si>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</si>
  <si>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</si>
  <si>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</si>
  <si>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</si>
  <si>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</si>
  <si>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</si>
  <si>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</si>
  <si>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</si>
  <si>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</si>
  <si>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</si>
  <si>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</si>
  <si>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</si>
  <si>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</si>
  <si>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</si>
  <si>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</si>
  <si>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</si>
  <si>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</si>
  <si>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</si>
  <si>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</si>
  <si>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</si>
  <si>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</si>
  <si>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</si>
  <si>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</si>
  <si>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</si>
  <si>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</si>
  <si>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</si>
  <si>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</si>
  <si>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</si>
  <si>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</si>
  <si>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</si>
  <si>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</si>
  <si>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</si>
  <si>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</si>
  <si>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</si>
  <si>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</si>
  <si>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</si>
  <si>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</si>
  <si>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</si>
  <si>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</si>
  <si>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</si>
  <si>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</si>
  <si>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</si>
  <si>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</si>
  <si>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</si>
  <si>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</si>
  <si>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</si>
  <si>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</si>
  <si>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</si>
  <si>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</si>
  <si>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</si>
  <si>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</si>
  <si>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</si>
  <si>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</si>
  <si>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</si>
  <si>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</si>
  <si>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</si>
  <si>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</si>
  <si>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</si>
  <si>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</si>
  <si>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</si>
  <si>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</si>
  <si>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</si>
  <si>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</si>
  <si>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</si>
  <si>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</si>
  <si>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</si>
  <si>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</si>
  <si>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</si>
  <si>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</si>
  <si>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</si>
  <si>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</si>
  <si>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</si>
  <si>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</si>
  <si>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</si>
  <si>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</si>
  <si>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</si>
  <si>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</si>
  <si>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</si>
  <si>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</si>
  <si>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</si>
  <si>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</si>
  <si>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</si>
  <si>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</si>
  <si>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</si>
  <si>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</si>
  <si>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</si>
  <si>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</si>
  <si>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</si>
  <si>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</si>
  <si>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</si>
  <si>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</si>
  <si>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</si>
  <si>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</si>
  <si>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</si>
  <si>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</si>
  <si>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</si>
  <si>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</si>
  <si>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</si>
  <si>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</si>
  <si>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</si>
  <si>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</si>
  <si>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</si>
  <si>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</si>
  <si>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</si>
  <si>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</si>
  <si>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</si>
  <si>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</si>
  <si>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</si>
  <si>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</si>
  <si>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</si>
  <si>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</si>
  <si>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</si>
  <si>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</si>
  <si>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</si>
  <si>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</si>
  <si>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</si>
  <si>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</si>
  <si>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</si>
  <si>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</si>
  <si>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</si>
  <si>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</si>
  <si>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</si>
  <si>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</si>
  <si>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</si>
  <si>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</si>
  <si>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</si>
  <si>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</si>
  <si>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</si>
  <si>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</si>
  <si>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</si>
  <si>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</si>
  <si>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</si>
  <si>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</si>
  <si>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</si>
  <si>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</si>
  <si>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</si>
  <si>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</si>
  <si>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</si>
  <si>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</si>
  <si>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</si>
  <si>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</si>
  <si>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</si>
  <si>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</si>
  <si>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</si>
  <si>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</si>
  <si>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</si>
  <si>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</si>
  <si>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</si>
  <si>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</si>
  <si>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</si>
  <si>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</si>
  <si>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</si>
  <si>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</si>
  <si>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</si>
  <si>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</si>
  <si>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</si>
  <si>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</si>
  <si>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</si>
  <si>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</si>
  <si>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</si>
  <si>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</si>
  <si>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</si>
  <si>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</si>
  <si>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</si>
  <si>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</si>
  <si>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</si>
  <si>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</si>
  <si>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</si>
  <si>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</si>
  <si>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</si>
  <si>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</si>
  <si>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</si>
  <si>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</si>
  <si>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</si>
  <si>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</si>
  <si>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</si>
  <si>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</si>
  <si>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</si>
  <si>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</si>
  <si>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</si>
  <si>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</si>
  <si>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</si>
  <si>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</si>
  <si>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</si>
  <si>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</si>
  <si>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</si>
  <si>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</si>
  <si>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</si>
  <si>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</si>
  <si>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</si>
  <si>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</si>
  <si>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</si>
  <si>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</si>
  <si>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</si>
  <si>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</si>
  <si>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</si>
  <si>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</si>
  <si>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</si>
  <si>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</si>
  <si>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</si>
  <si>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</si>
  <si>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</si>
  <si>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</si>
  <si>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</si>
  <si>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</si>
  <si>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</si>
  <si>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</si>
  <si>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</si>
  <si>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</si>
  <si>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</si>
  <si>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</si>
  <si>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</si>
  <si>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</si>
  <si>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</si>
  <si>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</si>
  <si>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</si>
  <si>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</si>
  <si>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</si>
  <si>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</si>
  <si>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</si>
  <si>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</si>
  <si>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</si>
  <si>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</si>
  <si>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</si>
  <si>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</si>
  <si>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</si>
  <si>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</si>
  <si>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</si>
  <si>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</si>
  <si>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</si>
  <si>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</si>
  <si>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</si>
  <si>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</si>
  <si>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</si>
  <si>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</si>
  <si>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</si>
  <si>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</si>
  <si>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</si>
  <si>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</si>
  <si>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</si>
  <si>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</si>
  <si>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</si>
  <si>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</si>
  <si>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</si>
  <si>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</si>
  <si>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</si>
  <si>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</si>
  <si>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</si>
  <si>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</si>
  <si>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</si>
  <si>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</si>
  <si>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</si>
  <si>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</si>
  <si>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</si>
  <si>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</si>
  <si>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</si>
  <si>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</si>
  <si>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</si>
  <si>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</si>
  <si>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</si>
  <si>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</si>
  <si>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</si>
  <si>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</si>
  <si>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</si>
  <si>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</si>
  <si>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</si>
  <si>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</si>
  <si>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</si>
  <si>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</si>
  <si>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</si>
  <si>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</si>
  <si>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</si>
  <si>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</si>
  <si>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</si>
  <si>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</si>
  <si>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</si>
  <si>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</si>
  <si>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</si>
  <si>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</si>
  <si>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</si>
  <si>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</si>
  <si>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</si>
  <si>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</si>
  <si>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</si>
  <si>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</si>
  <si>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</si>
  <si>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</si>
  <si>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</si>
  <si>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</si>
  <si>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</si>
  <si>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</si>
  <si>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</si>
  <si>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</si>
  <si>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</si>
  <si>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</si>
  <si>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</si>
  <si>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</si>
  <si>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</si>
  <si>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</si>
  <si>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</si>
  <si>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</si>
  <si>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</si>
  <si>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</si>
  <si>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</si>
  <si>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</si>
  <si>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</si>
  <si>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</si>
  <si>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</si>
  <si>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</si>
  <si>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</si>
  <si>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</si>
  <si>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</si>
  <si>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</si>
  <si>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</si>
  <si>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</si>
  <si>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</si>
  <si>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</si>
  <si>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</si>
  <si>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</si>
  <si>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</si>
  <si>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</si>
  <si>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</si>
  <si>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</si>
  <si>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</si>
  <si>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</si>
  <si>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</si>
  <si>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</si>
  <si>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</si>
  <si>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</si>
  <si>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</si>
  <si>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</si>
  <si>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</si>
  <si>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</si>
  <si>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</si>
  <si>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</si>
  <si>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</si>
  <si>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</si>
  <si>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</si>
  <si>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</si>
  <si>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</si>
  <si>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</si>
  <si>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</si>
  <si>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</si>
  <si>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</si>
  <si>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</si>
  <si>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</si>
  <si>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</si>
  <si>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</si>
  <si>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</si>
  <si>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</si>
  <si>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</si>
  <si>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</si>
  <si>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</si>
  <si>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</si>
  <si>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</si>
  <si>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</si>
  <si>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</si>
  <si>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</si>
  <si>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</si>
  <si>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</si>
  <si>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</si>
  <si>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</si>
  <si>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</si>
  <si>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</si>
  <si>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</si>
  <si>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</si>
  <si>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</si>
  <si>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</si>
  <si>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</si>
  <si>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</si>
  <si>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</si>
  <si>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</si>
  <si>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</si>
  <si>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</si>
  <si>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</si>
  <si>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</si>
  <si>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</si>
  <si>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</si>
  <si>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</si>
  <si>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</si>
  <si>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</si>
  <si>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</si>
  <si>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</si>
  <si>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</si>
  <si>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</si>
  <si>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</si>
  <si>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</si>
  <si>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</si>
  <si>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</si>
  <si>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</si>
  <si>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</si>
  <si>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</si>
  <si>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</si>
  <si>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</si>
  <si>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</si>
  <si>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</si>
  <si>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</si>
  <si>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</si>
  <si>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</si>
  <si>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</si>
  <si>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</si>
  <si>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</si>
  <si>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</si>
  <si>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</si>
  <si>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</si>
  <si>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</si>
  <si>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</si>
  <si>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</si>
  <si>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</si>
  <si>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</si>
  <si>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</si>
  <si>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</si>
  <si>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</si>
  <si>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</si>
  <si>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</si>
  <si>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</si>
  <si>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</si>
  <si>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</si>
  <si>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</si>
  <si>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</si>
  <si>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</si>
  <si>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</si>
  <si>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</si>
  <si>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</si>
  <si>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</si>
  <si>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</si>
  <si>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</si>
  <si>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</si>
  <si>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</si>
  <si>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</si>
  <si>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</si>
  <si>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</si>
  <si>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</si>
  <si>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</si>
  <si>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</si>
  <si>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</si>
  <si>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</si>
  <si>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</si>
  <si>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</si>
  <si>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</si>
  <si>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</si>
  <si>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</si>
  <si>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</si>
  <si>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</si>
  <si>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</si>
  <si>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</si>
  <si>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</si>
  <si>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</si>
  <si>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</si>
  <si>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</si>
  <si>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</si>
  <si>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</si>
  <si>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</si>
  <si>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</si>
  <si>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</si>
  <si>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</si>
  <si>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</si>
  <si>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</si>
  <si>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</si>
  <si>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</si>
  <si>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</si>
  <si>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</si>
  <si>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</si>
  <si>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</si>
  <si>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</si>
  <si>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</si>
  <si>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</si>
  <si>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</si>
  <si>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</si>
  <si>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</si>
  <si>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</si>
  <si>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</si>
  <si>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</si>
  <si>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</si>
  <si>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</si>
  <si>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</si>
  <si>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</si>
  <si>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</si>
  <si>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</si>
  <si>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</si>
  <si>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</si>
  <si>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</si>
  <si>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</si>
  <si>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</si>
  <si>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</si>
  <si>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</si>
  <si>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</si>
  <si>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</si>
  <si>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</si>
  <si>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</si>
  <si>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</si>
  <si>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</si>
  <si>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</si>
  <si>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</si>
  <si>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</si>
  <si>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</si>
  <si>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</si>
  <si>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</si>
  <si>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</si>
  <si>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</si>
  <si>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</si>
  <si>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</si>
  <si>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</si>
  <si>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</si>
  <si>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</si>
  <si>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</si>
  <si>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</si>
  <si>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</si>
  <si>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</si>
  <si>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</si>
  <si>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</si>
  <si>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</si>
  <si>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</si>
  <si>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</si>
  <si>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</si>
  <si>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</si>
  <si>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</si>
  <si>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</si>
  <si>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</si>
  <si>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</si>
  <si>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</si>
  <si>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</si>
  <si>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</si>
  <si>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</si>
  <si>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</si>
  <si>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</si>
  <si>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</si>
  <si>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</si>
  <si>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</si>
  <si>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</si>
  <si>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</si>
  <si>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</si>
  <si>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</si>
  <si>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</si>
  <si>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</si>
  <si>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</si>
  <si>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</si>
  <si>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</si>
  <si>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</si>
  <si>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</si>
  <si>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</si>
  <si>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</si>
  <si>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</si>
  <si>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</si>
  <si>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</si>
  <si>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</si>
  <si>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</si>
  <si>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</si>
  <si>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</si>
  <si>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</si>
  <si>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</si>
  <si>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</si>
  <si>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</si>
  <si>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</si>
  <si>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</si>
  <si>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</si>
  <si>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</si>
  <si>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</si>
  <si>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</si>
  <si>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</si>
  <si>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</si>
  <si>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</si>
  <si>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</si>
  <si>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</si>
  <si>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</si>
  <si>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</si>
  <si>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</si>
  <si>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</si>
  <si>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</si>
  <si>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</si>
  <si>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</si>
  <si>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</si>
  <si>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</si>
  <si>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</si>
  <si>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</si>
  <si>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</si>
  <si>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</si>
  <si>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</si>
  <si>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</si>
  <si>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</si>
  <si>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</si>
  <si>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</si>
  <si>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</si>
  <si>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</si>
  <si>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</si>
  <si>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</si>
  <si>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</si>
  <si>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</si>
  <si>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</si>
  <si>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</si>
  <si>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</si>
  <si>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</si>
  <si>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</si>
  <si>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</si>
  <si>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</si>
  <si>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</si>
  <si>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</si>
  <si>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</si>
  <si>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</si>
  <si>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</si>
  <si>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</si>
  <si>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</si>
  <si>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</si>
  <si>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</si>
  <si>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</si>
  <si>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</si>
  <si>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</si>
  <si>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</si>
  <si>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</si>
  <si>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</si>
  <si>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</si>
  <si>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</si>
  <si>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</si>
  <si>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</si>
  <si>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</si>
  <si>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</si>
  <si>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</si>
  <si>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</si>
  <si>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</si>
  <si>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</si>
  <si>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</si>
  <si>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</si>
  <si>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</si>
  <si>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</si>
  <si>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</si>
  <si>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</si>
  <si>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</si>
  <si>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</si>
  <si>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</si>
  <si>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</si>
  <si>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</si>
  <si>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</si>
  <si>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</si>
  <si>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</si>
  <si>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</si>
  <si>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</si>
  <si>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</si>
  <si>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</si>
  <si>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</si>
  <si>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</si>
  <si>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</si>
  <si>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</si>
  <si>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</si>
  <si>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</si>
  <si>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</si>
  <si>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</si>
  <si>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</si>
  <si>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</si>
  <si>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</si>
  <si>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</si>
  <si>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</si>
  <si>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</si>
  <si>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</si>
  <si>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</si>
  <si>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</si>
  <si>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</si>
  <si>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</si>
  <si>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</si>
  <si>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</si>
  <si>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</si>
  <si>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</si>
  <si>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</si>
  <si>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</si>
  <si>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</si>
  <si>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</si>
  <si>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</si>
  <si>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</si>
  <si>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</si>
  <si>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</si>
  <si>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</si>
  <si>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</si>
  <si>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</si>
  <si>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</si>
  <si>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</si>
  <si>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</si>
  <si>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</si>
  <si>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</si>
  <si>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</si>
  <si>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</si>
  <si>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</si>
  <si>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</si>
  <si>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</si>
  <si>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</si>
  <si>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</si>
  <si>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</si>
  <si>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</si>
  <si>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</si>
  <si>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</si>
  <si>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</si>
  <si>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</si>
  <si>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</si>
  <si>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</si>
  <si>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</si>
  <si>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</si>
  <si>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</si>
  <si>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</si>
  <si>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</si>
  <si>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</si>
  <si>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</si>
  <si>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</si>
  <si>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</si>
  <si>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</si>
  <si>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</si>
  <si>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</si>
  <si>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</si>
  <si>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</si>
  <si>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</si>
  <si>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</si>
  <si>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</si>
  <si>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</si>
  <si>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</si>
  <si>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</si>
  <si>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</si>
  <si>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</si>
  <si>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</si>
  <si>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</si>
  <si>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</si>
  <si>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</si>
  <si>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</si>
  <si>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</si>
  <si>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</si>
  <si>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</si>
  <si>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</si>
  <si>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</si>
  <si>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</si>
  <si>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</si>
  <si>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</si>
  <si>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</si>
  <si>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</si>
  <si>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</si>
  <si>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</si>
  <si>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</si>
  <si>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</si>
  <si>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</si>
  <si>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</si>
  <si>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</si>
  <si>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</si>
  <si>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</si>
  <si>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</si>
  <si>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</si>
  <si>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</si>
  <si>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</si>
  <si>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</si>
  <si>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</si>
  <si>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</si>
  <si>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</si>
  <si>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</si>
  <si>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</si>
  <si>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</si>
  <si>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</si>
  <si>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</si>
  <si>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</si>
  <si>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</si>
  <si>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</si>
  <si>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</si>
  <si>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</si>
  <si>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</si>
  <si>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</si>
  <si>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</si>
  <si>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</si>
  <si>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</si>
  <si>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</si>
  <si>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</si>
  <si>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</si>
  <si>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</si>
  <si>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</si>
  <si>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</si>
  <si>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</si>
  <si>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</si>
  <si>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</si>
  <si>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</si>
  <si>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</si>
  <si>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</si>
  <si>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</si>
  <si>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</si>
  <si>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</si>
  <si>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</si>
  <si>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</si>
  <si>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</si>
  <si>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</si>
  <si>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</si>
  <si>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</si>
  <si>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</si>
  <si>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</si>
  <si>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</si>
  <si>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</si>
  <si>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</si>
  <si>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</si>
  <si>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</si>
  <si>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</si>
  <si>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</si>
  <si>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</si>
  <si>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</si>
  <si>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</si>
  <si>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</si>
  <si>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</si>
  <si>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</si>
  <si>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</si>
  <si>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</si>
  <si>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</si>
  <si>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</si>
  <si>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</si>
  <si>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</si>
  <si>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</si>
  <si>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</si>
  <si>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</si>
  <si>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</si>
  <si>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</si>
  <si>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</si>
  <si>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</si>
  <si>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</si>
  <si>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</si>
  <si>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</si>
  <si>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</si>
  <si>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</si>
  <si>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</si>
  <si>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</si>
  <si>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</si>
  <si>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</si>
  <si>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</si>
  <si>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</si>
  <si>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</si>
  <si>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</si>
  <si>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</si>
  <si>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</si>
  <si>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</si>
  <si>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</si>
  <si>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</si>
  <si>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</si>
  <si>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</si>
  <si>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</si>
  <si>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</si>
  <si>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</si>
  <si>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</si>
  <si>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</si>
  <si>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</si>
  <si>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</si>
  <si>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</si>
  <si>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</si>
  <si>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</si>
  <si>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</si>
  <si>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</si>
  <si>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</si>
  <si>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</si>
  <si>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</si>
  <si>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</si>
  <si>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</si>
  <si>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</si>
  <si>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</si>
  <si>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</si>
  <si>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</si>
  <si>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</si>
  <si>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</si>
  <si>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</si>
  <si>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</si>
  <si>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</si>
  <si>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</si>
  <si>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</si>
  <si>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</si>
  <si>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</si>
  <si>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</si>
  <si>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</si>
  <si>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</si>
  <si>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</si>
  <si>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</si>
  <si>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</si>
  <si>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</si>
  <si>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</si>
  <si>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</si>
  <si>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</si>
  <si>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</si>
  <si>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</si>
  <si>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</si>
  <si>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</si>
  <si>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</si>
  <si>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</si>
  <si>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</si>
  <si>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</si>
  <si>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</si>
  <si>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</si>
  <si>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</si>
  <si>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</si>
  <si>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</si>
  <si>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</si>
  <si>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</si>
  <si>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</si>
  <si>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</si>
  <si>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</si>
  <si>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</si>
  <si>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</si>
  <si>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</si>
  <si>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</si>
  <si>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</si>
  <si>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</si>
  <si>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</si>
  <si>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</si>
  <si>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</si>
  <si>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</si>
  <si>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</si>
  <si>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</si>
  <si>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</si>
  <si>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</si>
  <si>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</si>
  <si>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</si>
  <si>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</si>
  <si>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</si>
  <si>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</si>
  <si>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</si>
  <si>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</si>
  <si>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</si>
  <si>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</si>
  <si>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</si>
  <si>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</si>
  <si>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</si>
  <si>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</si>
  <si>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</si>
  <si>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</si>
  <si>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</si>
  <si>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</si>
  <si>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</si>
  <si>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</si>
  <si>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</si>
  <si>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</si>
  <si>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</si>
  <si>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</si>
  <si>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</si>
  <si>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</si>
  <si>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</si>
  <si>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</si>
  <si>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</si>
  <si>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</si>
  <si>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</si>
  <si>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</si>
  <si>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</si>
  <si>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</si>
  <si>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</si>
  <si>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</si>
  <si>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</si>
  <si>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</si>
  <si>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</si>
  <si>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</si>
  <si>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</si>
  <si>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</si>
  <si>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</si>
  <si>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</si>
  <si>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</si>
  <si>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</si>
  <si>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</si>
  <si>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</si>
  <si>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</si>
  <si>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</si>
  <si>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</si>
  <si>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</si>
  <si>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</si>
  <si>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</si>
  <si>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</si>
  <si>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</si>
  <si>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</si>
  <si>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</si>
  <si>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</si>
  <si>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</si>
  <si>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</si>
  <si>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</si>
  <si>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</si>
  <si>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</si>
  <si>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</si>
  <si>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</si>
  <si>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</si>
  <si>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</si>
  <si>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</si>
  <si>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</si>
  <si>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</si>
  <si>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</si>
  <si>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</si>
  <si>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</si>
  <si>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</si>
  <si>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</si>
  <si>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</si>
  <si>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</si>
  <si>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</si>
  <si>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</si>
  <si>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</si>
  <si>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</si>
  <si>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</si>
  <si>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</si>
  <si>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</si>
  <si>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</si>
  <si>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</si>
  <si>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</si>
  <si>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</si>
  <si>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</si>
  <si>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</si>
  <si>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</si>
  <si>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</si>
  <si>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</si>
  <si>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</si>
  <si>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</si>
  <si>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</si>
  <si>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</si>
  <si>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</si>
  <si>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</si>
  <si>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</si>
  <si>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</si>
  <si>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</si>
  <si>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</si>
  <si>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</si>
  <si>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</si>
  <si>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</si>
  <si>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</si>
  <si>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</si>
  <si>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</si>
  <si>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</si>
  <si>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</si>
  <si>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</si>
  <si>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</si>
  <si>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</si>
  <si>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</si>
  <si>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</si>
  <si>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</si>
  <si>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</si>
  <si>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</si>
  <si>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</si>
  <si>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</si>
  <si>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</si>
  <si>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</si>
  <si>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</si>
  <si>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</si>
  <si>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</si>
  <si>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</si>
  <si>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</si>
  <si>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</si>
  <si>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</si>
  <si>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</si>
  <si>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</si>
  <si>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</si>
  <si>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</si>
  <si>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</si>
  <si>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</si>
  <si>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</si>
  <si>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</si>
  <si>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</si>
  <si>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</si>
  <si>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</si>
  <si>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</si>
  <si>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</si>
  <si>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</si>
  <si>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</si>
  <si>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</si>
  <si>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</si>
  <si>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</si>
  <si>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</si>
  <si>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</si>
  <si>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</si>
  <si>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</si>
  <si>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</si>
  <si>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</si>
  <si>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</si>
  <si>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</si>
  <si>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</si>
  <si>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</si>
  <si>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</si>
  <si>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</si>
  <si>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</si>
  <si>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</si>
  <si>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</si>
  <si>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</si>
  <si>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</si>
  <si>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</si>
  <si>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</si>
  <si>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</si>
  <si>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</si>
  <si>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</si>
  <si>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</si>
  <si>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</si>
  <si>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</si>
  <si>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</si>
  <si>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</si>
  <si>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</si>
  <si>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</si>
  <si>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</si>
  <si>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</si>
  <si>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</si>
  <si>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</si>
  <si>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</si>
  <si>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</si>
  <si>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</si>
  <si>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</si>
  <si>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</si>
  <si>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</si>
  <si>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</si>
  <si>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</si>
  <si>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</si>
  <si>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</si>
  <si>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</si>
  <si>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</si>
  <si>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</si>
  <si>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</si>
  <si>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</si>
  <si>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</si>
  <si>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</si>
  <si>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</si>
  <si>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</si>
  <si>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</si>
  <si>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</si>
  <si>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</si>
  <si>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</si>
  <si>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</si>
  <si>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</si>
  <si>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</si>
  <si>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</si>
  <si>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</si>
  <si>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</si>
  <si>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</si>
  <si>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</si>
  <si>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</si>
  <si>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</si>
  <si>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</si>
  <si>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</si>
  <si>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</si>
  <si>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</si>
  <si>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</si>
  <si>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</si>
  <si>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</si>
  <si>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</si>
  <si>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</si>
  <si>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</si>
  <si>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</si>
  <si>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</si>
  <si>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</si>
  <si>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</si>
  <si>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</si>
  <si>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</si>
  <si>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</si>
  <si>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</si>
  <si>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</si>
  <si>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</si>
  <si>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</si>
  <si>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</si>
  <si>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</si>
  <si>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</si>
  <si>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</si>
  <si>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</si>
  <si>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</si>
  <si>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</si>
  <si>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</si>
  <si>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</si>
  <si>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</si>
  <si>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</si>
  <si>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</si>
  <si>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</si>
  <si>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</si>
  <si>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</si>
  <si>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</si>
  <si>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</si>
  <si>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</si>
  <si>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</si>
  <si>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</si>
  <si>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</si>
  <si>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</si>
  <si>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</si>
  <si>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</si>
  <si>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</si>
  <si>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</si>
  <si>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</si>
  <si>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</si>
  <si>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</si>
  <si>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</si>
  <si>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</si>
  <si>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</si>
  <si>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</si>
  <si>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</si>
  <si>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</si>
  <si>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</si>
  <si>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</si>
  <si>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</si>
  <si>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</si>
  <si>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</si>
  <si>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</si>
  <si>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</si>
  <si>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</si>
  <si>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</si>
  <si>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</si>
  <si>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</si>
  <si>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</si>
  <si>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</si>
  <si>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</si>
  <si>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</si>
  <si>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</si>
  <si>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</si>
  <si>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</si>
  <si>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</si>
  <si>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</si>
  <si>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</si>
  <si>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</si>
  <si>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</si>
  <si>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</si>
  <si>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</si>
  <si>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</si>
  <si>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</si>
  <si>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</si>
  <si>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</si>
  <si>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</si>
  <si>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</si>
  <si>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</si>
  <si>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</si>
  <si>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</si>
  <si>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</si>
  <si>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</si>
  <si>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</si>
  <si>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</si>
  <si>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</si>
  <si>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</si>
  <si>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</si>
  <si>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</si>
  <si>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</si>
  <si>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</si>
  <si>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</si>
  <si>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</si>
  <si>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</si>
  <si>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</si>
  <si>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</si>
  <si>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</si>
  <si>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</si>
  <si>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</si>
  <si>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</si>
  <si>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</si>
  <si>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</si>
  <si>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</si>
  <si>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</si>
  <si>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</si>
  <si>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</si>
  <si>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</si>
  <si>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</si>
  <si>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</si>
  <si>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</si>
  <si>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</si>
  <si>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</si>
  <si>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</si>
  <si>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</si>
  <si>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</si>
  <si>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</si>
  <si>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</si>
  <si>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</si>
  <si>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</si>
  <si>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</si>
  <si>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</si>
  <si>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</si>
  <si>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</si>
  <si>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</si>
  <si>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</si>
  <si>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</si>
  <si>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</si>
  <si>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</si>
  <si>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</si>
  <si>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</si>
  <si>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</si>
  <si>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</si>
  <si>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</si>
  <si>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</si>
  <si>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</si>
  <si>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</si>
  <si>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</si>
  <si>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</si>
  <si>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</si>
  <si>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</si>
  <si>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</si>
  <si>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</si>
  <si>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</si>
  <si>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</si>
  <si>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</si>
  <si>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</si>
  <si>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</si>
  <si>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</si>
  <si>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</si>
  <si>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</si>
  <si>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</si>
  <si>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</si>
  <si>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</si>
  <si>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</si>
  <si>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</si>
  <si>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</si>
  <si>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</si>
  <si>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</si>
  <si>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</si>
  <si>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</si>
  <si>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</si>
  <si>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</si>
  <si>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</si>
  <si>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</si>
  <si>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</si>
  <si>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</si>
  <si>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</si>
  <si>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</si>
  <si>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</si>
  <si>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</si>
  <si>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</si>
  <si>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</si>
  <si>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</si>
  <si>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</si>
  <si>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</si>
  <si>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</si>
  <si>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</si>
  <si>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</si>
  <si>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</si>
  <si>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</si>
  <si>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</si>
  <si>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</si>
  <si>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</si>
  <si>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</si>
  <si>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</si>
  <si>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</si>
  <si>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</si>
  <si>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</si>
  <si>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</si>
  <si>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</si>
  <si>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</si>
  <si>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</si>
  <si>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</si>
  <si>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</si>
  <si>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</si>
  <si>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</si>
  <si>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</si>
  <si>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</si>
  <si>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</si>
  <si>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</si>
  <si>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</si>
  <si>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</si>
  <si>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</si>
  <si>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</si>
  <si>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</si>
  <si>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</si>
  <si>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</si>
  <si>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</si>
  <si>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</si>
  <si>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</si>
  <si>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</si>
  <si>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</si>
  <si>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</si>
  <si>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</si>
  <si>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</si>
  <si>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</si>
  <si>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</si>
  <si>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</si>
  <si>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</si>
  <si>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</si>
  <si>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</si>
  <si>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</si>
  <si>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</si>
  <si>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</si>
  <si>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</si>
  <si>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</si>
  <si>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</si>
  <si>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</si>
  <si>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</si>
  <si>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</si>
  <si>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</si>
  <si>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</si>
  <si>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</si>
  <si>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</si>
  <si>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</si>
  <si>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</si>
  <si>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</si>
  <si>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</si>
  <si>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</si>
  <si>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</si>
  <si>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</si>
  <si>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</si>
  <si>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</si>
  <si>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</si>
  <si>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</si>
  <si>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</si>
  <si>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</si>
  <si>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</si>
  <si>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</si>
  <si>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</si>
  <si>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</si>
  <si>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</si>
  <si>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</si>
  <si>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</si>
  <si>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</si>
  <si>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</si>
  <si>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</si>
  <si>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</si>
  <si>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</si>
  <si>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</si>
  <si>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</si>
  <si>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</si>
  <si>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</si>
  <si>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</si>
  <si>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</si>
  <si>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</si>
  <si>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</si>
  <si>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</si>
  <si>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</si>
  <si>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</si>
  <si>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</si>
  <si>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</si>
  <si>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</si>
  <si>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</si>
  <si>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</si>
  <si>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</si>
  <si>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</si>
  <si>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</si>
  <si>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</si>
  <si>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</si>
  <si>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</si>
  <si>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</si>
  <si>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</si>
  <si>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</si>
  <si>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</si>
  <si>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</si>
  <si>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</si>
  <si>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</si>
  <si>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</si>
  <si>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</si>
  <si>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</si>
  <si>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</si>
  <si>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</si>
  <si>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</si>
  <si>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</si>
  <si>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</si>
  <si>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</si>
  <si>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</si>
  <si>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</si>
  <si>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</si>
  <si>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</si>
  <si>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</si>
  <si>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</si>
  <si>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</si>
  <si>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</si>
  <si>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</si>
  <si>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</si>
  <si>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</si>
  <si>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</si>
  <si>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</si>
  <si>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</si>
  <si>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</si>
  <si>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</si>
  <si>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</si>
  <si>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</si>
  <si>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</si>
  <si>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</si>
  <si>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</si>
  <si>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</si>
  <si>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</si>
  <si>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</si>
  <si>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</si>
  <si>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</si>
  <si>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</si>
  <si>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</si>
  <si>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</si>
  <si>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</si>
  <si>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</si>
  <si>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</si>
  <si>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</si>
  <si>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</si>
  <si>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</si>
  <si>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</si>
  <si>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</si>
  <si>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</si>
  <si>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</si>
  <si>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</si>
  <si>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</si>
  <si>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</si>
  <si>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</si>
  <si>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</si>
  <si>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</si>
  <si>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</si>
  <si>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</si>
  <si>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</si>
  <si>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</si>
  <si>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</si>
  <si>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</si>
  <si>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</si>
  <si>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</si>
  <si>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</si>
  <si>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</si>
  <si>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</si>
  <si>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</si>
  <si>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</si>
  <si>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</si>
  <si>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</si>
  <si>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</si>
  <si>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</si>
  <si>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</si>
  <si>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</si>
  <si>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</si>
  <si>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</si>
  <si>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</si>
  <si>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</si>
  <si>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</si>
  <si>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</si>
  <si>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</si>
  <si>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</si>
  <si>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</si>
  <si>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</si>
  <si>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</si>
  <si>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</si>
  <si>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</si>
  <si>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</si>
  <si>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</si>
  <si>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</si>
  <si>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</si>
  <si>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</si>
  <si>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</si>
  <si>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</si>
  <si>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</si>
  <si>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</si>
  <si>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</si>
  <si>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</si>
  <si>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</si>
  <si>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</si>
  <si>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</si>
  <si>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</si>
  <si>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</si>
  <si>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</si>
  <si>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</si>
  <si>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</si>
  <si>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</si>
  <si>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</si>
  <si>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</si>
  <si>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</si>
  <si>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</si>
  <si>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</si>
  <si>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</si>
  <si>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</si>
  <si>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</si>
  <si>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</si>
  <si>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</si>
  <si>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</si>
  <si>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</si>
  <si>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</si>
  <si>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</si>
  <si>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</si>
  <si>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</si>
  <si>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</si>
  <si>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</si>
  <si>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</si>
  <si>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</si>
  <si>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</si>
  <si>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</si>
  <si>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</si>
  <si>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</si>
  <si>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</si>
  <si>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</si>
  <si>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</si>
  <si>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</si>
  <si>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</si>
  <si>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</si>
  <si>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</si>
  <si>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</si>
  <si>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</si>
  <si>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</si>
  <si>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</si>
  <si>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</si>
  <si>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</si>
  <si>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</si>
  <si>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</si>
  <si>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</si>
  <si>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</si>
  <si>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</si>
  <si>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</si>
  <si>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</si>
  <si>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</si>
  <si>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</si>
  <si>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</si>
  <si>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</si>
  <si>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</si>
  <si>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</si>
  <si>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</si>
  <si>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</si>
  <si>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</si>
  <si>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</si>
  <si>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</si>
  <si>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</si>
  <si>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</si>
  <si>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</si>
  <si>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</si>
  <si>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</si>
  <si>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</si>
  <si>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</si>
  <si>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</si>
  <si>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</si>
  <si>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</si>
  <si>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</si>
  <si>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</si>
  <si>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</si>
  <si>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</si>
  <si>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</si>
  <si>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</si>
  <si>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</si>
  <si>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</si>
  <si>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</si>
  <si>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</si>
  <si>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</si>
  <si>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</si>
  <si>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</si>
  <si>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</si>
  <si>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</si>
  <si>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</si>
  <si>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</si>
  <si>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</si>
  <si>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</si>
  <si>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</si>
  <si>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</si>
  <si>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</si>
  <si>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</si>
  <si>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</si>
  <si>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</si>
  <si>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</si>
  <si>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</si>
  <si>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</si>
  <si>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</si>
  <si>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</si>
  <si>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</si>
  <si>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</si>
  <si>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</si>
  <si>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</si>
  <si>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</si>
  <si>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</si>
  <si>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</si>
  <si>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</si>
  <si>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</si>
  <si>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</si>
  <si>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</si>
  <si>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</si>
  <si>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</si>
  <si>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</si>
  <si>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</si>
  <si>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</si>
  <si>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</si>
  <si>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</si>
  <si>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</si>
  <si>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</si>
  <si>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</si>
  <si>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</si>
  <si>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</si>
  <si>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</si>
  <si>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</si>
  <si>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</si>
  <si>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</si>
  <si>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</si>
  <si>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</si>
  <si>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</si>
  <si>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</si>
  <si>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</si>
  <si>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</si>
  <si>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</si>
  <si>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</si>
  <si>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</si>
  <si>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</si>
  <si>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</si>
  <si>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</si>
  <si>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</si>
  <si>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</si>
  <si>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</si>
  <si>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</si>
  <si>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</si>
  <si>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</si>
  <si>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</si>
  <si>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</si>
  <si>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</si>
  <si>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</si>
  <si>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</si>
  <si>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</si>
  <si>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</si>
  <si>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</si>
  <si>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</si>
  <si>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</si>
  <si>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</si>
  <si>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</si>
  <si>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</si>
  <si>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</si>
  <si>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</si>
  <si>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</si>
  <si>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</si>
  <si>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</si>
  <si>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</si>
  <si>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</si>
  <si>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</si>
  <si>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</si>
  <si>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</si>
  <si>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</si>
  <si>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</si>
  <si>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</si>
  <si>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</si>
  <si>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</si>
  <si>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</si>
  <si>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</si>
  <si>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</si>
  <si>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</si>
  <si>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</si>
  <si>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</si>
  <si>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</si>
  <si>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</si>
  <si>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</si>
  <si>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</si>
  <si>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</si>
  <si>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</si>
  <si>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</si>
  <si>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</si>
  <si>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</si>
  <si>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</si>
  <si>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</si>
  <si>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</si>
  <si>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</si>
  <si>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</si>
  <si>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</si>
  <si>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</si>
  <si>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</si>
  <si>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</si>
  <si>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</si>
  <si>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</si>
  <si>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</si>
  <si>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</si>
  <si>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</si>
  <si>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</si>
  <si>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</si>
  <si>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</si>
  <si>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</si>
  <si>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</si>
  <si>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</si>
  <si>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</si>
  <si>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</si>
  <si>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</si>
  <si>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</si>
  <si>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</si>
  <si>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</si>
  <si>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</si>
  <si>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</si>
  <si>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</si>
  <si>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</si>
  <si>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</si>
  <si>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</si>
  <si>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</si>
  <si>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</si>
  <si>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</si>
  <si>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</si>
  <si>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</si>
  <si>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</si>
  <si>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</si>
  <si>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</si>
  <si>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</si>
  <si>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</si>
  <si>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</si>
  <si>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</si>
  <si>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</si>
  <si>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</si>
  <si>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</si>
  <si>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</si>
  <si>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</si>
  <si>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</si>
  <si>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</si>
  <si>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</si>
  <si>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</si>
  <si>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</si>
  <si>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</si>
  <si>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</si>
  <si>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</si>
  <si>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</si>
  <si>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</si>
  <si>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</si>
  <si>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</si>
  <si>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</si>
  <si>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</si>
  <si>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</si>
  <si>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</si>
  <si>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</si>
  <si>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</si>
  <si>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</si>
  <si>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</si>
  <si>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</si>
  <si>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</si>
  <si>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</si>
  <si>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</si>
  <si>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</si>
  <si>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</si>
  <si>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</si>
  <si>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</si>
  <si>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</si>
  <si>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</si>
  <si>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</si>
  <si>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</si>
  <si>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</si>
  <si>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</si>
  <si>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</si>
  <si>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</si>
  <si>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</si>
  <si>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</si>
  <si>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</si>
  <si>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</si>
  <si>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</si>
  <si>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</si>
  <si>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</si>
  <si>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</si>
  <si>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</si>
  <si>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</si>
  <si>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</si>
  <si>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</si>
  <si>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</si>
  <si>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</si>
  <si>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</si>
  <si>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</si>
  <si>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</si>
  <si>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</si>
  <si>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</si>
  <si>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</si>
  <si>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</si>
  <si>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</si>
  <si>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</si>
  <si>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</si>
  <si>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</si>
  <si>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</si>
  <si>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</si>
  <si>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</si>
  <si>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</si>
  <si>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</si>
  <si>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</si>
  <si>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</si>
  <si>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</si>
  <si>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</si>
  <si>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</si>
  <si>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</si>
  <si>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</si>
  <si>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</si>
  <si>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</si>
  <si>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</si>
  <si>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</si>
  <si>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</si>
  <si>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</si>
  <si>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</si>
  <si>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</si>
  <si>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</si>
  <si>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</si>
  <si>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</si>
  <si>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</si>
  <si>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</si>
  <si>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</si>
  <si>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</si>
  <si>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</si>
  <si>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</si>
  <si>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</si>
  <si>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</si>
  <si>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</si>
  <si>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</si>
  <si>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</si>
  <si>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</si>
  <si>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</si>
  <si>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</si>
  <si>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</si>
  <si>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</si>
  <si>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</si>
  <si>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</si>
  <si>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</si>
  <si>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</si>
  <si>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</si>
  <si>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</si>
  <si>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</si>
  <si>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</si>
  <si>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</si>
  <si>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</si>
  <si>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</si>
  <si>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</si>
  <si>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</si>
  <si>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</si>
  <si>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</si>
  <si>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</si>
  <si>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</si>
  <si>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</si>
  <si>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</si>
  <si>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</si>
  <si>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</si>
  <si>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</si>
  <si>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</si>
  <si>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</si>
  <si>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</si>
  <si>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</si>
  <si>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</si>
  <si>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</si>
  <si>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</si>
  <si>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</si>
  <si>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</si>
  <si>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</si>
  <si>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</si>
  <si>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</si>
  <si>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</si>
  <si>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</si>
  <si>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</si>
  <si>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</si>
  <si>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</si>
  <si>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</si>
  <si>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</si>
  <si>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</si>
  <si>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</si>
  <si>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</si>
  <si>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</si>
  <si>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</si>
  <si>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</si>
  <si>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</si>
  <si>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</si>
  <si>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</si>
  <si>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</si>
  <si>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</si>
  <si>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</si>
  <si>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</si>
  <si>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</si>
  <si>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</si>
  <si>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</si>
  <si>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</si>
  <si>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</si>
  <si>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</si>
  <si>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</si>
  <si>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</si>
  <si>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</si>
  <si>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</si>
  <si>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</si>
  <si>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</si>
  <si>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</si>
  <si>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</si>
  <si>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</si>
  <si>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</si>
  <si>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</si>
  <si>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</si>
  <si>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</si>
  <si>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</si>
  <si>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</si>
  <si>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</si>
  <si>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</si>
  <si>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</si>
  <si>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</si>
  <si>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</si>
  <si>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</si>
  <si>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</si>
  <si>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</si>
  <si>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</si>
  <si>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</si>
  <si>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</si>
  <si>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</si>
  <si>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</si>
  <si>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</si>
  <si>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</si>
  <si>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</si>
  <si>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</si>
  <si>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</si>
  <si>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</si>
  <si>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</si>
  <si>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</si>
  <si>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</si>
  <si>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</si>
  <si>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</si>
  <si>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</si>
  <si>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</si>
  <si>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</si>
  <si>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</si>
  <si>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</si>
  <si>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</si>
  <si>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</si>
  <si>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</si>
  <si>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</si>
  <si>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</si>
  <si>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</si>
  <si>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</si>
  <si>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</si>
  <si>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</si>
  <si>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</si>
  <si>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</si>
  <si>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</si>
  <si>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</si>
  <si>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</si>
  <si>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</si>
  <si>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</si>
  <si>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</si>
  <si>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</si>
  <si>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</si>
  <si>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</si>
  <si>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</si>
  <si>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</si>
  <si>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</si>
  <si>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</si>
  <si>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</si>
  <si>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</si>
  <si>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</si>
  <si>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</si>
  <si>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</si>
  <si>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</si>
  <si>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</si>
  <si>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</si>
  <si>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</si>
  <si>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</si>
  <si>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</si>
  <si>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</si>
  <si>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</si>
  <si>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</si>
  <si>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</si>
  <si>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</si>
  <si>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</si>
  <si>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</si>
  <si>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</si>
  <si>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</si>
  <si>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</si>
  <si>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</si>
  <si>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</si>
  <si>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</si>
  <si>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</si>
  <si>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</si>
  <si>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</si>
  <si>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</si>
  <si>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</si>
  <si>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</si>
  <si>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</si>
  <si>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</si>
  <si>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</si>
  <si>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</si>
  <si>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</si>
  <si>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</si>
  <si>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</si>
  <si>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</si>
  <si>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</si>
  <si>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</si>
  <si>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</si>
  <si>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</si>
  <si>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</si>
  <si>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</si>
  <si>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</si>
  <si>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</si>
  <si>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</si>
  <si>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</si>
  <si>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</si>
  <si>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</si>
  <si>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</si>
  <si>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</si>
  <si>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</si>
  <si>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</si>
  <si>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</si>
  <si>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</si>
  <si>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</si>
  <si>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</si>
  <si>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</si>
  <si>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</si>
  <si>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</si>
  <si>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</si>
  <si>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</si>
  <si>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</si>
  <si>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</si>
  <si>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</si>
  <si>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</si>
  <si>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</si>
  <si>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</si>
  <si>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</si>
  <si>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</si>
  <si>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</si>
  <si>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</si>
  <si>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</si>
  <si>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</si>
  <si>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</si>
  <si>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</si>
  <si>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</si>
  <si>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</si>
  <si>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</si>
  <si>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</si>
  <si>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</si>
  <si>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</si>
  <si>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</si>
  <si>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</si>
  <si>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</si>
  <si>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</si>
  <si>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</si>
  <si>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</si>
  <si>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</si>
  <si>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</si>
  <si>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</si>
  <si>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</si>
  <si>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</si>
  <si>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</si>
  <si>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</si>
  <si>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</si>
  <si>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</si>
  <si>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</si>
  <si>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</si>
  <si>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</si>
  <si>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</si>
  <si>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</si>
  <si>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</si>
  <si>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</si>
  <si>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</si>
  <si>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</si>
  <si>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</si>
  <si>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</si>
  <si>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</si>
  <si>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</si>
  <si>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</si>
  <si>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</si>
  <si>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</si>
  <si>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</si>
  <si>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</si>
  <si>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</si>
  <si>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</si>
  <si>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</si>
  <si>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</si>
  <si>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</si>
  <si>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</si>
  <si>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</si>
  <si>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</si>
  <si>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</si>
  <si>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</si>
  <si>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</si>
  <si>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</si>
  <si>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</si>
  <si>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</si>
  <si>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</si>
  <si>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</si>
  <si>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</si>
  <si>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</si>
  <si>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</si>
  <si>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</si>
  <si>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</si>
  <si>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</si>
  <si>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</si>
  <si>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</si>
  <si>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</si>
  <si>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</si>
  <si>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</si>
  <si>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</si>
  <si>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</si>
  <si>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</si>
  <si>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</si>
  <si>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</si>
  <si>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</si>
  <si>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</si>
  <si>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</si>
  <si>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</si>
  <si>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</si>
  <si>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</si>
  <si>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</si>
  <si>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</si>
  <si>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</si>
  <si>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</si>
  <si>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</si>
  <si>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</si>
  <si>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</si>
  <si>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</si>
  <si>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</si>
  <si>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</si>
  <si>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</si>
  <si>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</si>
  <si>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</si>
  <si>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</si>
  <si>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</si>
  <si>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</si>
  <si>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</si>
  <si>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</si>
  <si>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</si>
  <si>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</si>
  <si>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</si>
  <si>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</si>
  <si>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</si>
  <si>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</si>
  <si>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</si>
  <si>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</si>
  <si>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</si>
  <si>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</si>
  <si>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</si>
  <si>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</si>
  <si>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</si>
  <si>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</si>
  <si>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</si>
  <si>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</si>
  <si>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</si>
  <si>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</si>
  <si>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</si>
  <si>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</si>
  <si>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</si>
  <si>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</si>
  <si>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</si>
  <si>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</si>
  <si>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</si>
  <si>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</si>
  <si>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</si>
  <si>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</si>
  <si>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</si>
  <si>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</si>
  <si>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</si>
  <si>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</si>
  <si>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</si>
  <si>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</si>
  <si>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</si>
  <si>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</si>
  <si>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</si>
  <si>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</si>
  <si>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</si>
  <si>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</si>
  <si>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</si>
  <si>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</si>
  <si>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</si>
  <si>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</si>
  <si>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</si>
  <si>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</si>
  <si>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</si>
  <si>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</si>
  <si>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</si>
  <si>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</si>
  <si>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</si>
  <si>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</si>
  <si>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</si>
  <si>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</si>
  <si>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</si>
  <si>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</si>
  <si>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</si>
  <si>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</si>
  <si>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</si>
  <si>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</si>
  <si>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</si>
  <si>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</si>
  <si>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</si>
  <si>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</si>
  <si>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</si>
  <si>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</si>
  <si>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</si>
  <si>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</si>
  <si>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</si>
  <si>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</si>
  <si>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</si>
  <si>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</si>
  <si>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</si>
  <si>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</si>
  <si>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</si>
  <si>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</si>
  <si>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</si>
  <si>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</si>
  <si>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</si>
  <si>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</si>
  <si>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</si>
  <si>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</si>
  <si>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</si>
  <si>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</si>
  <si>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</si>
  <si>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</si>
  <si>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</si>
  <si>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</si>
  <si>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</si>
  <si>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</si>
  <si>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</si>
  <si>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</si>
  <si>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</si>
  <si>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</si>
  <si>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</si>
  <si>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</si>
  <si>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</si>
  <si>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</si>
  <si>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</si>
  <si>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</si>
  <si>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</si>
  <si>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</si>
  <si>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</si>
  <si>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</si>
  <si>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</si>
  <si>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</si>
  <si>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</si>
  <si>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</si>
  <si>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</si>
  <si>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</si>
  <si>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</si>
  <si>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</si>
  <si>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</si>
  <si>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</si>
  <si>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</si>
  <si>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</si>
  <si>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</si>
  <si>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</si>
  <si>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</si>
  <si>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</si>
  <si>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</si>
  <si>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</si>
  <si>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</si>
  <si>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</si>
  <si>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</si>
  <si>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</si>
  <si>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</si>
  <si>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</si>
  <si>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</si>
  <si>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</si>
  <si>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</si>
  <si>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</si>
  <si>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</si>
  <si>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</si>
  <si>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</si>
  <si>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</si>
  <si>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</si>
  <si>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</si>
  <si>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</si>
  <si>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</si>
  <si>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</si>
  <si>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</si>
  <si>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</si>
  <si>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</si>
  <si>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</si>
  <si>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</si>
  <si>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</si>
  <si>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</si>
  <si>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</si>
  <si>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</si>
  <si>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</si>
  <si>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</si>
  <si>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</si>
  <si>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</si>
  <si>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</si>
  <si>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</si>
  <si>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</si>
  <si>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</si>
  <si>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</si>
  <si>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</si>
  <si>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</si>
  <si>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</si>
  <si>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</si>
  <si>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</si>
  <si>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</si>
  <si>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</si>
  <si>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</si>
  <si>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</si>
  <si>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</si>
  <si>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</si>
  <si>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</si>
  <si>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</si>
  <si>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</si>
  <si>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</si>
  <si>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</si>
  <si>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</si>
  <si>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</si>
  <si>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</si>
  <si>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</si>
  <si>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</si>
  <si>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</si>
  <si>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</si>
  <si>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</si>
  <si>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</si>
  <si>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</si>
  <si>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</si>
  <si>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</si>
  <si>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</si>
  <si>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</si>
  <si>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</si>
  <si>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</si>
  <si>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</si>
  <si>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</si>
  <si>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</si>
  <si>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</si>
  <si>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</si>
  <si>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</si>
  <si>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</si>
  <si>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</si>
  <si>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</si>
  <si>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</si>
  <si>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</si>
  <si>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</si>
  <si>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</si>
  <si>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</si>
  <si>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</si>
  <si>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</si>
  <si>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</si>
  <si>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</si>
  <si>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</si>
  <si>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</si>
  <si>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</si>
  <si>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</si>
  <si>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</si>
  <si>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</si>
  <si>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</si>
  <si>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</si>
  <si>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</si>
  <si>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</si>
  <si>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</si>
  <si>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</si>
  <si>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</si>
  <si>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</si>
  <si>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</si>
  <si>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</si>
  <si>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</si>
  <si>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</si>
  <si>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</si>
  <si>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</si>
  <si>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</si>
  <si>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</si>
  <si>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</si>
  <si>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</si>
  <si>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</si>
  <si>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</si>
  <si>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</si>
  <si>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</si>
  <si>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</si>
  <si>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</si>
  <si>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</si>
  <si>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</si>
  <si>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</si>
  <si>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</si>
  <si>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</si>
  <si>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</si>
  <si>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</si>
  <si>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</si>
  <si>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</si>
  <si>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</si>
  <si>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</si>
  <si>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</si>
  <si>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</si>
  <si>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</si>
  <si>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</si>
  <si>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</si>
  <si>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</si>
  <si>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</si>
  <si>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</si>
  <si>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</si>
  <si>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</si>
  <si>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</si>
  <si>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</si>
  <si>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</si>
  <si>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</si>
  <si>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</si>
  <si>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</si>
  <si>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</si>
  <si>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</si>
  <si>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</si>
  <si>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</si>
  <si>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</si>
  <si>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</si>
  <si>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</si>
  <si>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</si>
  <si>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</si>
  <si>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</si>
  <si>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</si>
  <si>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</si>
  <si>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</si>
  <si>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</si>
  <si>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</si>
  <si>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</si>
  <si>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</si>
  <si>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</si>
  <si>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</si>
  <si>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</si>
  <si>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</si>
  <si>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</si>
  <si>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</si>
  <si>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</si>
  <si>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</si>
  <si>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</si>
  <si>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</si>
  <si>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</si>
  <si>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</si>
  <si>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</si>
  <si>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</si>
  <si>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</si>
  <si>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</si>
  <si>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</si>
  <si>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</si>
  <si>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</si>
  <si>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</si>
  <si>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</si>
  <si>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</si>
  <si>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</si>
  <si>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</si>
  <si>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</si>
  <si>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</si>
  <si>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</si>
  <si>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</si>
  <si>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</si>
  <si>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</si>
  <si>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</si>
  <si>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</si>
  <si>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</si>
  <si>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</si>
  <si>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</si>
  <si>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</si>
  <si>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</si>
  <si>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</si>
  <si>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</si>
  <si>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</si>
  <si>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</si>
  <si>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</si>
  <si>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</si>
  <si>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</si>
  <si>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</si>
  <si>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</si>
  <si>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</si>
  <si>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</si>
  <si>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</si>
  <si>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</si>
  <si>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</si>
  <si>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</si>
  <si>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</si>
  <si>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</si>
  <si>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</si>
  <si>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</si>
  <si>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</si>
  <si>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</si>
  <si>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</si>
  <si>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</si>
  <si>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</si>
  <si>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</si>
  <si>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</si>
  <si>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</si>
  <si>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</si>
  <si>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</si>
  <si>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</si>
  <si>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</si>
  <si>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</si>
  <si>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</si>
  <si>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</si>
  <si>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</si>
  <si>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</si>
  <si>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</si>
  <si>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</si>
  <si>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</si>
  <si>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</si>
  <si>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</si>
  <si>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</si>
  <si>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</si>
  <si>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</si>
  <si>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</si>
  <si>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</si>
  <si>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</si>
  <si>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</si>
  <si>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</si>
  <si>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</si>
  <si>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</si>
  <si>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</si>
  <si>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</si>
  <si>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</si>
  <si>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</si>
  <si>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</si>
  <si>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</si>
  <si>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</si>
  <si>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</si>
  <si>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</si>
  <si>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</si>
  <si>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</si>
  <si>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</si>
  <si>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</si>
  <si>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</si>
  <si>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</si>
  <si>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</si>
  <si>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</si>
  <si>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</si>
  <si>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</si>
  <si>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</si>
  <si>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</si>
  <si>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</si>
  <si>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</si>
  <si>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</si>
  <si>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</si>
  <si>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</si>
  <si>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</si>
  <si>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</si>
  <si>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</si>
  <si>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</si>
  <si>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</si>
  <si>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</si>
  <si>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</si>
  <si>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</si>
  <si>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</si>
  <si>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</si>
  <si>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</si>
  <si>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</si>
  <si>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</si>
  <si>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</si>
  <si>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</si>
  <si>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</si>
  <si>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</si>
  <si>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</si>
  <si>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</si>
  <si>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</si>
  <si>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</si>
  <si>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</si>
  <si>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</si>
  <si>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</si>
  <si>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</si>
  <si>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</si>
  <si>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</si>
  <si>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</si>
  <si>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</si>
  <si>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</si>
  <si>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</si>
  <si>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</si>
  <si>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</si>
  <si>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</si>
  <si>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</si>
  <si>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</si>
  <si>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</si>
  <si>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</si>
  <si>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</si>
  <si>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</si>
  <si>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</si>
  <si>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</si>
  <si>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</si>
  <si>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</si>
  <si>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</si>
  <si>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</si>
  <si>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</si>
  <si>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</si>
  <si>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</si>
  <si>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</si>
  <si>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</si>
  <si>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</si>
  <si>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</si>
  <si>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</si>
  <si>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</si>
  <si>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</si>
  <si>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</si>
  <si>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</si>
  <si>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</si>
  <si>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</si>
  <si>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</si>
  <si>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</si>
  <si>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</si>
  <si>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</si>
  <si>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</si>
  <si>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</si>
  <si>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</si>
  <si>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</si>
  <si>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</si>
  <si>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</si>
  <si>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</si>
  <si>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</si>
  <si>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</si>
  <si>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</si>
  <si>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</si>
  <si>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</si>
  <si>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</si>
  <si>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</si>
  <si>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</si>
  <si>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</si>
  <si>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</si>
  <si>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</si>
  <si>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</si>
  <si>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</si>
  <si>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</si>
  <si>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</si>
  <si>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</si>
  <si>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</si>
  <si>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</si>
  <si>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</si>
  <si>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</si>
  <si>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</si>
  <si>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</si>
  <si>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</si>
  <si>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</si>
  <si>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</si>
  <si>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</si>
  <si>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</si>
  <si>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</si>
  <si>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</si>
  <si>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</si>
  <si>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</si>
  <si>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</si>
  <si>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</si>
  <si>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</si>
  <si>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</si>
  <si>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</si>
  <si>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</si>
  <si>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</si>
  <si>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</si>
  <si>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</si>
  <si>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</si>
  <si>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</si>
  <si>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</si>
  <si>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</si>
  <si>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</si>
  <si>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</si>
  <si>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</si>
  <si>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</si>
  <si>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</si>
  <si>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</si>
  <si>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</si>
  <si>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</si>
  <si>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</si>
  <si>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</si>
  <si>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</si>
  <si>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</si>
  <si>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</si>
  <si>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</si>
  <si>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</si>
  <si>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</si>
  <si>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</si>
  <si>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</si>
  <si>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</si>
  <si>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</si>
  <si>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</si>
  <si>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</si>
  <si>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</si>
  <si>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</si>
  <si>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</si>
  <si>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</si>
  <si>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</si>
  <si>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</si>
  <si>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</si>
  <si>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</si>
  <si>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</si>
  <si>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</si>
  <si>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</si>
  <si>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</si>
  <si>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</si>
  <si>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</si>
  <si>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</si>
  <si>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</si>
  <si>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</si>
  <si>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</si>
  <si>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</si>
  <si>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</si>
  <si>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</si>
  <si>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</si>
  <si>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</si>
  <si>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</si>
  <si>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</si>
  <si>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</si>
  <si>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</si>
  <si>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</si>
  <si>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</si>
  <si>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</si>
  <si>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</si>
  <si>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</si>
  <si>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</si>
  <si>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</si>
  <si>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</si>
  <si>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</si>
  <si>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</si>
  <si>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</si>
  <si>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</si>
  <si>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</si>
  <si>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</si>
  <si>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</si>
  <si>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</si>
  <si>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</si>
  <si>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</si>
  <si>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</si>
  <si>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</si>
  <si>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</si>
  <si>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</si>
  <si>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</si>
  <si>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</si>
  <si>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</si>
  <si>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</si>
  <si>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</si>
  <si>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</si>
  <si>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</si>
  <si>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</si>
  <si>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</si>
  <si>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</si>
  <si>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</si>
  <si>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</si>
  <si>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</si>
  <si>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</si>
  <si>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</si>
  <si>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</si>
  <si>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</si>
  <si>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</si>
  <si>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</si>
  <si>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</si>
  <si>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</si>
  <si>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</si>
  <si>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</si>
  <si>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</si>
  <si>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</si>
  <si>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</si>
  <si>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</si>
  <si>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</si>
  <si>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</si>
  <si>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</si>
  <si>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</si>
  <si>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</si>
  <si>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</si>
  <si>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</si>
  <si>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</si>
  <si>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</si>
  <si>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</si>
  <si>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</si>
  <si>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</si>
  <si>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</si>
  <si>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</si>
  <si>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</si>
  <si>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</si>
  <si>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</si>
  <si>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</si>
  <si>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</si>
  <si>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</si>
  <si>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</si>
  <si>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</si>
  <si>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</si>
  <si>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</si>
  <si>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</si>
  <si>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</si>
  <si>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</si>
  <si>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</si>
  <si>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</si>
  <si>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</si>
  <si>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</si>
  <si>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</si>
  <si>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</si>
  <si>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</si>
  <si>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</si>
  <si>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</si>
  <si>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</si>
  <si>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</si>
  <si>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</si>
  <si>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</si>
  <si>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</si>
  <si>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</si>
  <si>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</si>
  <si>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</si>
  <si>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</si>
  <si>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</si>
  <si>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</si>
  <si>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</si>
  <si>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</si>
  <si>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</si>
  <si>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</si>
  <si>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</si>
  <si>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</si>
  <si>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</si>
  <si>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</si>
  <si>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</si>
  <si>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</si>
  <si>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</si>
  <si>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</si>
  <si>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</si>
  <si>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</si>
  <si>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</si>
  <si>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</si>
  <si>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</si>
  <si>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</si>
  <si>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</si>
  <si>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</si>
  <si>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</si>
  <si>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</si>
  <si>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</si>
  <si>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</si>
  <si>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</si>
  <si>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</si>
  <si>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</si>
  <si>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</si>
  <si>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</si>
  <si>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</si>
  <si>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</si>
  <si>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</si>
  <si>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</si>
  <si>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</si>
  <si>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</si>
  <si>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</si>
  <si>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</si>
  <si>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</si>
  <si>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</si>
  <si>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</si>
  <si>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</si>
  <si>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</si>
  <si>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</si>
  <si>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</si>
  <si>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</si>
  <si>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</si>
  <si>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</si>
  <si>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</si>
  <si>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</si>
  <si>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</si>
  <si>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</si>
  <si>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</si>
  <si>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</si>
  <si>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</si>
  <si>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</si>
  <si>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</si>
  <si>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</si>
  <si>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</si>
  <si>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</si>
  <si>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</si>
  <si>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</si>
  <si>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</si>
  <si>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</si>
  <si>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</si>
  <si>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</si>
  <si>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</si>
  <si>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</si>
  <si>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</si>
  <si>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</si>
  <si>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</si>
  <si>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</si>
  <si>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</si>
  <si>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</si>
  <si>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</si>
  <si>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</si>
  <si>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</si>
  <si>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</si>
  <si>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</si>
  <si>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</si>
  <si>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</si>
  <si>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</si>
  <si>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</si>
  <si>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</si>
  <si>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</si>
  <si>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</si>
  <si>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</si>
  <si>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</si>
  <si>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</si>
  <si>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</si>
  <si>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</si>
  <si>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</si>
  <si>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</si>
  <si>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</si>
  <si>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</si>
  <si>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</si>
  <si>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</si>
  <si>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</si>
  <si>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</si>
  <si>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</si>
  <si>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</si>
  <si>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</si>
  <si>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</si>
  <si>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</si>
  <si>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</si>
  <si>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</si>
  <si>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</si>
  <si>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</si>
  <si>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</si>
  <si>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</si>
  <si>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</si>
  <si>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</si>
  <si>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</si>
  <si>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</si>
  <si>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</si>
  <si>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</si>
  <si>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</si>
  <si>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</si>
  <si>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</si>
  <si>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</si>
  <si>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</si>
  <si>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</si>
  <si>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</si>
  <si>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</si>
  <si>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</si>
  <si>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</si>
  <si>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</si>
  <si>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</si>
  <si>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</si>
  <si>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</si>
  <si>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</si>
  <si>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</si>
  <si>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</si>
  <si>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</si>
  <si>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</si>
  <si>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</si>
  <si>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</si>
  <si>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</si>
  <si>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</si>
  <si>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</si>
  <si>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</si>
  <si>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</si>
  <si>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</si>
  <si>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</si>
  <si>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</si>
  <si>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</si>
  <si>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</si>
  <si>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</si>
  <si>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</si>
  <si>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</si>
  <si>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</si>
  <si>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</si>
  <si>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</si>
  <si>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</si>
  <si>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</si>
  <si>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</si>
  <si>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</si>
  <si>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</si>
  <si>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</si>
  <si>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</si>
  <si>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</si>
  <si>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</si>
  <si>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</si>
  <si>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</si>
  <si>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</si>
  <si>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</si>
  <si>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</si>
  <si>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</si>
  <si>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</si>
  <si>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</si>
  <si>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</si>
  <si>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</si>
  <si>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</si>
  <si>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</si>
  <si>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</si>
  <si>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</si>
  <si>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</si>
  <si>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</si>
  <si>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</si>
  <si>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</si>
  <si>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</si>
  <si>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</si>
  <si>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</si>
  <si>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</si>
  <si>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</si>
  <si>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</si>
  <si>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</si>
  <si>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</si>
  <si>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</si>
  <si>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</si>
  <si>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</si>
  <si>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</si>
  <si>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</si>
  <si>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</si>
  <si>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</si>
  <si>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</si>
  <si>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</si>
  <si>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</si>
  <si>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</si>
  <si>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</si>
  <si>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</si>
  <si>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</si>
  <si>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</si>
  <si>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</si>
  <si>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</si>
  <si>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</si>
  <si>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</si>
  <si>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</si>
  <si>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</si>
  <si>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</si>
  <si>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</si>
  <si>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</si>
  <si>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</si>
  <si>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</si>
  <si>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</si>
  <si>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</si>
  <si>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</si>
  <si>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</si>
  <si>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</si>
  <si>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</si>
  <si>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</si>
  <si>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</si>
  <si>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</si>
  <si>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</si>
  <si>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</si>
  <si>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</si>
  <si>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</si>
  <si>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</si>
  <si>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</si>
  <si>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</si>
  <si>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</si>
  <si>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</si>
  <si>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</si>
  <si>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</si>
  <si>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</si>
  <si>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</si>
  <si>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</si>
  <si>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</si>
  <si>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</si>
  <si>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</si>
  <si>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</si>
  <si>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</si>
  <si>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</si>
  <si>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</si>
  <si>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</si>
  <si>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</si>
  <si>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</si>
  <si>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</si>
  <si>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</si>
  <si>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</si>
  <si>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</si>
  <si>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</si>
  <si>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</si>
  <si>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</si>
  <si>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</si>
  <si>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</si>
  <si>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</si>
  <si>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</si>
  <si>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</si>
  <si>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</si>
  <si>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</si>
  <si>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</si>
  <si>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</si>
  <si>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</si>
  <si>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</si>
  <si>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</si>
  <si>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</si>
  <si>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</si>
  <si>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</si>
  <si>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</si>
  <si>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</si>
  <si>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</si>
  <si>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</si>
  <si>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</si>
  <si>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</si>
  <si>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</si>
  <si>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</si>
  <si>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</si>
  <si>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</si>
  <si>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</si>
  <si>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</si>
  <si>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</si>
  <si>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</si>
  <si>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</si>
  <si>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</si>
  <si>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</si>
  <si>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</si>
  <si>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</si>
  <si>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</si>
  <si>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</si>
  <si>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</si>
  <si>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</si>
  <si>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</si>
  <si>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</si>
  <si>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</si>
  <si>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</si>
  <si>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</si>
  <si>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</si>
  <si>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</si>
  <si>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</si>
  <si>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</si>
  <si>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</si>
  <si>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</si>
  <si>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</si>
  <si>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</si>
  <si>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</si>
  <si>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</si>
  <si>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</si>
  <si>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</si>
  <si>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</si>
  <si>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</si>
  <si>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</si>
  <si>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</si>
  <si>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</si>
  <si>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</si>
  <si>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</si>
  <si>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</si>
  <si>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</si>
  <si>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</si>
  <si>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</si>
  <si>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</si>
  <si>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</si>
  <si>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</si>
  <si>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</si>
  <si>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</si>
  <si>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</si>
  <si>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</si>
  <si>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</si>
  <si>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</si>
  <si>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</si>
  <si>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</si>
  <si>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</si>
  <si>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</si>
  <si>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</si>
  <si>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</si>
  <si>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</si>
  <si>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</si>
  <si>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</si>
  <si>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</si>
  <si>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</si>
  <si>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</si>
  <si>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</si>
  <si>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</si>
  <si>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</si>
  <si>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</si>
  <si>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</si>
  <si>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</si>
  <si>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</si>
  <si>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</si>
  <si>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</si>
  <si>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</si>
  <si>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</si>
  <si>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</si>
  <si>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</si>
  <si>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</si>
  <si>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</si>
  <si>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</si>
  <si>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</si>
  <si>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</si>
  <si>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</si>
  <si>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</si>
  <si>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</si>
  <si>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</si>
  <si>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</si>
  <si>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</si>
  <si>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</si>
  <si>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</si>
  <si>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</si>
  <si>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</si>
  <si>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</si>
  <si>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</si>
  <si>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</si>
  <si>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</si>
  <si>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</si>
  <si>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</si>
  <si>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</si>
  <si>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</si>
  <si>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</si>
  <si>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</si>
  <si>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</si>
  <si>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</si>
  <si>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</si>
  <si>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</si>
  <si>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</si>
  <si>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</si>
  <si>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</si>
  <si>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</si>
  <si>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</si>
  <si>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</si>
  <si>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</si>
  <si>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</si>
  <si>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</si>
  <si>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</si>
  <si>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</si>
  <si>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</si>
  <si>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</si>
  <si>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</si>
  <si>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</si>
  <si>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</si>
  <si>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</si>
  <si>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</si>
  <si>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</si>
  <si>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</si>
  <si>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</si>
  <si>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</si>
  <si>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</si>
  <si>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</si>
  <si>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</si>
  <si>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</si>
  <si>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</si>
  <si>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</si>
  <si>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</si>
  <si>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</si>
  <si>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</si>
  <si>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</si>
  <si>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</si>
  <si>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</si>
  <si>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</si>
  <si>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</si>
  <si>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</si>
  <si>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</si>
  <si>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</si>
  <si>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</si>
  <si>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</si>
  <si>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</si>
  <si>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</si>
  <si>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</si>
  <si>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</si>
  <si>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</si>
  <si>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</si>
  <si>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</si>
  <si>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</si>
  <si>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</si>
  <si>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</si>
  <si>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</si>
  <si>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</si>
  <si>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</si>
  <si>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</si>
  <si>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</si>
  <si>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</si>
  <si>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</si>
  <si>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</si>
  <si>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</si>
  <si>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</si>
  <si>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</si>
  <si>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</si>
  <si>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</si>
  <si>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</si>
  <si>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</si>
  <si>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</si>
  <si>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</si>
  <si>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</si>
  <si>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</si>
  <si>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</si>
  <si>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</si>
  <si>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</si>
  <si>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</si>
  <si>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</si>
  <si>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</si>
  <si>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</si>
  <si>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</si>
  <si>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</si>
  <si>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</si>
  <si>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</si>
  <si>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</si>
  <si>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</si>
  <si>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</si>
  <si>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</si>
  <si>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</si>
  <si>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</si>
  <si>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</si>
  <si>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</si>
  <si>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</si>
  <si>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</si>
  <si>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</si>
  <si>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</si>
  <si>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</si>
  <si>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</si>
  <si>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</si>
  <si>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</si>
  <si>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</si>
  <si>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</si>
  <si>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</si>
  <si>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</si>
  <si>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</si>
  <si>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</si>
  <si>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</si>
  <si>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</si>
  <si>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</si>
  <si>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</si>
  <si>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</si>
  <si>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</si>
  <si>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</si>
  <si>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</si>
  <si>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</si>
  <si>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</si>
  <si>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</si>
  <si>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</si>
  <si>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</si>
  <si>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</si>
  <si>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</si>
  <si>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</si>
  <si>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</si>
  <si>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</si>
  <si>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</si>
  <si>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</si>
  <si>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</si>
  <si>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</si>
  <si>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</si>
  <si>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</si>
  <si>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</si>
  <si>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</si>
  <si>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</si>
  <si>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</si>
  <si>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</si>
  <si>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</si>
  <si>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</si>
  <si>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</si>
  <si>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</si>
  <si>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</si>
  <si>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</si>
  <si>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</si>
  <si>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</si>
  <si>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</si>
  <si>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</si>
  <si>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</si>
  <si>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</si>
  <si>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</si>
  <si>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</si>
  <si>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</si>
  <si>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</si>
  <si>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</si>
  <si>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</si>
  <si>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</si>
  <si>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</si>
  <si>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</si>
  <si>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</si>
  <si>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</si>
  <si>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</si>
  <si>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</si>
  <si>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</si>
  <si>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</si>
  <si>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</si>
  <si>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</si>
  <si>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</si>
  <si>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</si>
  <si>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</si>
  <si>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</si>
  <si>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</si>
  <si>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</si>
  <si>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</si>
  <si>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</si>
  <si>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</si>
  <si>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</si>
  <si>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</si>
  <si>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</si>
  <si>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</si>
  <si>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</si>
  <si>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</si>
  <si>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</si>
  <si>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</si>
  <si>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</si>
  <si>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</si>
  <si>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</si>
  <si>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</si>
  <si>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</si>
  <si>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</si>
  <si>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</si>
  <si>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</si>
  <si>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</si>
  <si>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</si>
  <si>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</si>
  <si>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</si>
  <si>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</si>
  <si>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</si>
  <si>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</si>
  <si>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</si>
  <si>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</si>
  <si>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</si>
  <si>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</si>
  <si>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</si>
  <si>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</si>
  <si>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</si>
  <si>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</si>
  <si>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</si>
  <si>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</si>
  <si>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</si>
  <si>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</si>
  <si>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</si>
  <si>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</si>
  <si>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</si>
  <si>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</si>
  <si>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</si>
  <si>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</si>
  <si>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</si>
  <si>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</si>
  <si>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</si>
  <si>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</si>
  <si>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</si>
  <si>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</si>
  <si>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</si>
  <si>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</si>
  <si>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</si>
  <si>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</si>
  <si>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</si>
  <si>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</si>
  <si>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</si>
  <si>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</si>
  <si>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</si>
  <si>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</si>
  <si>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</si>
  <si>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</si>
  <si>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</si>
  <si>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</si>
  <si>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</si>
  <si>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</si>
  <si>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</si>
  <si>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</si>
  <si>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</si>
  <si>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</si>
  <si>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</si>
  <si>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</si>
  <si>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</si>
  <si>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</si>
  <si>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</si>
  <si>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</si>
  <si>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</si>
  <si>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</si>
  <si>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</si>
  <si>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</si>
  <si>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</si>
  <si>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</si>
  <si>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</si>
  <si>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</si>
  <si>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</si>
  <si>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</si>
  <si>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</si>
  <si>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</si>
  <si>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</si>
  <si>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</si>
  <si>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</si>
  <si>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</si>
  <si>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</si>
  <si>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</si>
  <si>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</si>
  <si>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</si>
  <si>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</si>
  <si>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</si>
  <si>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</si>
  <si>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</si>
  <si>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</si>
  <si>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</si>
  <si>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</si>
  <si>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</si>
  <si>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</si>
  <si>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</si>
  <si>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</si>
  <si>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</si>
  <si>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</si>
  <si>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</si>
  <si>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</si>
  <si>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</si>
  <si>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</si>
  <si>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</si>
  <si>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</si>
  <si>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</si>
  <si>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</si>
  <si>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</si>
  <si>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</si>
  <si>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</si>
  <si>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</si>
  <si>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</si>
  <si>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</si>
  <si>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</si>
  <si>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</si>
  <si>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</si>
  <si>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</si>
  <si>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</si>
  <si>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</si>
  <si>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</si>
  <si>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</si>
  <si>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</si>
  <si>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</si>
  <si>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</si>
  <si>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</si>
  <si>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</si>
  <si>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</si>
  <si>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</si>
  <si>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</si>
  <si>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</si>
  <si>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</si>
  <si>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</si>
  <si>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</si>
  <si>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</si>
  <si>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</si>
  <si>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</si>
  <si>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</si>
  <si>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</si>
  <si>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</si>
  <si>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</si>
  <si>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</si>
  <si>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</si>
  <si>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</si>
  <si>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</si>
  <si>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</si>
  <si>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</si>
  <si>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</si>
  <si>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</si>
  <si>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</si>
  <si>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</si>
  <si>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</si>
  <si>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</si>
  <si>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</si>
  <si>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</si>
  <si>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</si>
  <si>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</si>
  <si>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</si>
  <si>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</si>
  <si>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</si>
  <si>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</si>
  <si>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</si>
  <si>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</si>
  <si>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</si>
  <si>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</si>
  <si>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</si>
  <si>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</si>
  <si>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</si>
  <si>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</si>
  <si>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</si>
  <si>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</si>
  <si>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</si>
  <si>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</si>
  <si>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</si>
  <si>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</si>
  <si>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</si>
  <si>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</si>
  <si>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</si>
  <si>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</si>
  <si>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</si>
  <si>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</si>
  <si>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</si>
  <si>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</si>
  <si>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</si>
  <si>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</si>
  <si>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</si>
  <si>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</si>
  <si>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</si>
  <si>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</si>
  <si>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</si>
  <si>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</si>
  <si>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</si>
  <si>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</si>
  <si>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</si>
  <si>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</si>
  <si>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</si>
  <si>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</si>
  <si>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</si>
  <si>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</si>
  <si>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</si>
  <si>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</si>
  <si>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</si>
  <si>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</si>
  <si>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</si>
  <si>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</si>
  <si>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</si>
  <si>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</si>
  <si>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</si>
  <si>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</si>
  <si>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</si>
  <si>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</si>
  <si>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</si>
  <si>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</si>
  <si>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</si>
  <si>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</si>
  <si>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</si>
  <si>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</si>
  <si>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</si>
  <si>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</si>
  <si>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</si>
  <si>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</si>
  <si>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</si>
  <si>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</si>
  <si>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</si>
  <si>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</si>
  <si>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</si>
  <si>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</si>
  <si>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</si>
  <si>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</si>
  <si>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</si>
  <si>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</si>
  <si>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</si>
  <si>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</si>
  <si>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</si>
  <si>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</si>
  <si>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</si>
  <si>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</si>
  <si>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</si>
  <si>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</si>
  <si>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</si>
  <si>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</si>
  <si>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</si>
  <si>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</si>
  <si>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</si>
  <si>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</si>
  <si>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</si>
  <si>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</si>
  <si>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</si>
  <si>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</si>
  <si>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</si>
  <si>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</si>
  <si>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</si>
  <si>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</si>
  <si>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</si>
  <si>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</si>
  <si>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</si>
  <si>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</si>
  <si>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</si>
  <si>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</si>
  <si>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</si>
  <si>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</si>
  <si>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</si>
  <si>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</si>
  <si>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</si>
  <si>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</si>
  <si>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</si>
  <si>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</si>
  <si>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</si>
  <si>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</si>
  <si>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</si>
  <si>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</si>
  <si>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</si>
  <si>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</si>
  <si>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</si>
  <si>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</si>
  <si>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</si>
  <si>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</si>
  <si>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</si>
  <si>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</si>
  <si>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</si>
  <si>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</si>
  <si>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</si>
  <si>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</si>
  <si>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</si>
  <si>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</si>
  <si>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</si>
  <si>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</si>
  <si>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</si>
  <si>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</si>
  <si>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</si>
  <si>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</si>
  <si>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</si>
  <si>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</si>
  <si>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</si>
  <si>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</si>
  <si>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</si>
  <si>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</si>
  <si>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</si>
  <si>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</si>
  <si>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</si>
  <si>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</si>
  <si>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</si>
  <si>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</si>
  <si>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</si>
  <si>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</si>
  <si>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</si>
  <si>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</si>
  <si>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</si>
  <si>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</si>
  <si>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</si>
  <si>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</si>
  <si>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</si>
  <si>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</si>
  <si>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</si>
  <si>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</si>
  <si>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</si>
  <si>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</si>
  <si>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</si>
  <si>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</si>
  <si>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</si>
  <si>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</si>
  <si>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</si>
  <si>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</si>
  <si>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</si>
  <si>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</si>
  <si>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</si>
  <si>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</si>
  <si>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</si>
  <si>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</si>
  <si>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</si>
  <si>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</si>
  <si>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</si>
  <si>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</si>
  <si>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</si>
  <si>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</si>
  <si>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</si>
  <si>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</si>
  <si>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</si>
  <si>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</si>
  <si>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</si>
  <si>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</si>
  <si>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</si>
  <si>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</si>
  <si>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</si>
  <si>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</si>
  <si>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</si>
  <si>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</si>
  <si>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</si>
  <si>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</si>
  <si>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</si>
  <si>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</si>
  <si>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</si>
  <si>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</si>
  <si>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</si>
  <si>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</si>
  <si>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</si>
  <si>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</si>
  <si>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</si>
  <si>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</si>
  <si>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</si>
  <si>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</si>
  <si>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</si>
  <si>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</si>
  <si>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</si>
  <si>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</si>
  <si>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</si>
  <si>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</si>
  <si>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</si>
  <si>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</si>
  <si>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</si>
  <si>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</si>
  <si>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</si>
  <si>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</si>
  <si>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</si>
  <si>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</si>
  <si>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</si>
  <si>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</si>
  <si>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</si>
  <si>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</si>
  <si>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</si>
  <si>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</si>
  <si>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</si>
  <si>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</si>
  <si>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</si>
  <si>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</si>
  <si>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</si>
  <si>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</si>
  <si>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</si>
  <si>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</si>
  <si>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</si>
  <si>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</si>
  <si>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</si>
  <si>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</si>
  <si>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</si>
  <si>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</si>
  <si>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</si>
  <si>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</si>
  <si>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</si>
  <si>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</si>
  <si>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</si>
  <si>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</si>
  <si>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</si>
  <si>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</si>
  <si>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</si>
  <si>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</si>
  <si>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</si>
  <si>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</si>
  <si>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</si>
  <si>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</si>
  <si>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</si>
  <si>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</si>
  <si>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</si>
  <si>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</si>
  <si>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</si>
  <si>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</si>
  <si>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</si>
  <si>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</si>
  <si>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</si>
  <si>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</si>
  <si>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</si>
  <si>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</si>
  <si>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</si>
  <si>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</si>
  <si>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</si>
  <si>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</si>
  <si>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</si>
  <si>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</si>
  <si>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</si>
  <si>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</si>
  <si>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</si>
  <si>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</si>
  <si>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</si>
  <si>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</si>
  <si>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</si>
  <si>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</si>
  <si>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</si>
  <si>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</si>
  <si>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</si>
  <si>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</si>
  <si>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</si>
  <si>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</si>
  <si>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</si>
  <si>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</si>
  <si>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</si>
  <si>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</si>
  <si>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</si>
  <si>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</si>
  <si>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</si>
  <si>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</si>
  <si>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</si>
  <si>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</si>
  <si>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</si>
  <si>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</si>
  <si>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</si>
  <si>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</si>
  <si>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</si>
  <si>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</si>
  <si>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</si>
  <si>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</si>
  <si>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</si>
  <si>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</si>
  <si>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</si>
  <si>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</si>
  <si>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</si>
  <si>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</si>
  <si>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</si>
  <si>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</si>
  <si>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</si>
  <si>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</si>
  <si>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</si>
  <si>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</si>
  <si>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</si>
  <si>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</si>
  <si>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</si>
  <si>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</si>
  <si>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</si>
  <si>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</si>
  <si>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</si>
  <si>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</si>
  <si>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</si>
  <si>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</si>
  <si>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</si>
  <si>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</si>
  <si>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</si>
  <si>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</si>
  <si>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</si>
  <si>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</si>
  <si>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</si>
  <si>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</si>
  <si>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</si>
  <si>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</si>
  <si>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</si>
  <si>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</si>
  <si>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</si>
  <si>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</si>
  <si>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</si>
  <si>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</si>
  <si>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</si>
  <si>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</si>
  <si>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</si>
  <si>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</si>
  <si>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</si>
  <si>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</si>
  <si>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</si>
  <si>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</si>
  <si>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</si>
  <si>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</si>
  <si>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</si>
  <si>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</si>
  <si>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</si>
  <si>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</si>
  <si>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</si>
  <si>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</si>
  <si>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</si>
  <si>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</si>
  <si>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</si>
  <si>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</si>
  <si>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</si>
  <si>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</si>
  <si>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</si>
  <si>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</si>
  <si>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</si>
  <si>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</si>
  <si>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</si>
  <si>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</si>
  <si>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</si>
  <si>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</si>
  <si>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</si>
  <si>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</si>
  <si>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</si>
  <si>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</si>
  <si>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</si>
  <si>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</si>
  <si>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</si>
  <si>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</si>
  <si>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</si>
  <si>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</si>
  <si>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</si>
  <si>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</si>
  <si>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</si>
  <si>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</si>
  <si>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</si>
  <si>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</si>
  <si>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</si>
  <si>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</si>
  <si>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</si>
  <si>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</si>
  <si>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</si>
  <si>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</si>
  <si>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</si>
  <si>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</si>
  <si>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</si>
  <si>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</si>
  <si>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</si>
  <si>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</si>
  <si>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</si>
  <si>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</si>
  <si>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</si>
  <si>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</si>
  <si>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</si>
  <si>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</si>
  <si>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</si>
  <si>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</si>
  <si>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</si>
  <si>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</si>
  <si>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</si>
  <si>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</si>
  <si>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</si>
  <si>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</si>
  <si>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</si>
  <si>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</si>
  <si>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</si>
  <si>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</si>
  <si>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</si>
  <si>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</si>
  <si>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</si>
  <si>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</si>
  <si>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</si>
  <si>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</si>
  <si>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</si>
  <si>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</si>
  <si>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</si>
  <si>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</si>
  <si>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</si>
  <si>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</si>
  <si>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</si>
  <si>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</si>
  <si>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</si>
  <si>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</si>
  <si>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</si>
  <si>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</si>
  <si>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</si>
  <si>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</si>
  <si>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</si>
  <si>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</si>
  <si>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</si>
  <si>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</si>
  <si>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</si>
  <si>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</si>
  <si>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</si>
  <si>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</si>
  <si>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</si>
  <si>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</si>
  <si>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</si>
  <si>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</si>
  <si>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</si>
  <si>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</si>
  <si>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</si>
  <si>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</si>
  <si>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</si>
  <si>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</si>
  <si>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</si>
  <si>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</si>
  <si>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</si>
  <si>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</si>
  <si>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</si>
  <si>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</si>
  <si>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</si>
  <si>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</si>
  <si>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</si>
  <si>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</si>
  <si>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</si>
  <si>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</si>
  <si>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</si>
  <si>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</si>
  <si>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</si>
  <si>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</si>
  <si>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</si>
  <si>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</si>
  <si>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</si>
  <si>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</si>
  <si>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</si>
  <si>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</si>
  <si>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</si>
  <si>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</si>
  <si>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</si>
  <si>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</si>
  <si>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</si>
  <si>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</si>
  <si>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</si>
  <si>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</si>
  <si>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</si>
  <si>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</si>
  <si>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</si>
  <si>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</si>
  <si>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</si>
  <si>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</si>
  <si>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</si>
  <si>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</si>
  <si>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</si>
  <si>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</si>
  <si>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</si>
  <si>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</si>
  <si>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</si>
  <si>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</si>
  <si>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</si>
  <si>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</si>
  <si>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</si>
  <si>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</si>
  <si>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</si>
  <si>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</si>
  <si>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</si>
  <si>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</si>
  <si>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</si>
  <si>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</si>
  <si>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</si>
  <si>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</si>
  <si>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</si>
  <si>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</si>
  <si>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</si>
  <si>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</si>
  <si>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</si>
  <si>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</si>
  <si>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</si>
  <si>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</si>
  <si>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</si>
  <si>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</si>
  <si>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</si>
  <si>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</si>
  <si>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</si>
  <si>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</si>
  <si>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</si>
  <si>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</si>
  <si>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</si>
  <si>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</si>
  <si>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</si>
  <si>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</si>
  <si>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</si>
  <si>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</si>
  <si>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</si>
  <si>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</si>
  <si>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</si>
  <si>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</si>
  <si>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</si>
  <si>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</si>
  <si>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</si>
  <si>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</si>
  <si>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</si>
  <si>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</si>
  <si>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</si>
  <si>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</si>
  <si>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</si>
  <si>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</si>
  <si>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</si>
  <si>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</si>
  <si>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</si>
  <si>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</si>
  <si>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</si>
  <si>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</si>
  <si>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</si>
  <si>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</si>
  <si>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</si>
  <si>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</si>
  <si>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</si>
  <si>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</si>
  <si>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</si>
  <si>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</si>
  <si>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</si>
  <si>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</si>
  <si>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</si>
  <si>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</si>
  <si>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</si>
  <si>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</si>
  <si>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</si>
  <si>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</si>
  <si>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</si>
  <si>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</si>
  <si>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</si>
  <si>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</si>
  <si>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</si>
  <si>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</si>
  <si>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</si>
  <si>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</si>
  <si>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</si>
  <si>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</si>
  <si>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</si>
  <si>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</si>
  <si>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</si>
  <si>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</si>
  <si>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</si>
  <si>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</si>
  <si>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</si>
  <si>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</si>
  <si>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</si>
  <si>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</si>
  <si>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</si>
  <si>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</si>
  <si>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</si>
  <si>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</si>
  <si>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</si>
  <si>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</si>
  <si>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</si>
  <si>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</si>
  <si>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</si>
  <si>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</si>
  <si>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</si>
  <si>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</si>
  <si>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</si>
  <si>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</si>
  <si>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</si>
  <si>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</si>
  <si>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</si>
  <si>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</si>
  <si>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</si>
  <si>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</si>
  <si>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</si>
  <si>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</si>
  <si>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</si>
  <si>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</si>
  <si>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</si>
  <si>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</si>
  <si>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</si>
  <si>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</si>
  <si>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</si>
  <si>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</si>
  <si>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</si>
  <si>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</si>
  <si>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</si>
  <si>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</si>
  <si>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</si>
  <si>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</si>
  <si>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</si>
  <si>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</si>
  <si>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</si>
  <si>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</si>
  <si>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</si>
  <si>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</si>
  <si>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</si>
  <si>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</si>
  <si>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</si>
  <si>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</si>
  <si>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</si>
  <si>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</si>
  <si>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</si>
  <si>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</si>
  <si>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</si>
  <si>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</si>
  <si>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</si>
  <si>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</si>
  <si>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</si>
  <si>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</si>
  <si>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</si>
  <si>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</si>
  <si>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</si>
  <si>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</si>
  <si>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</si>
  <si>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</si>
  <si>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</si>
  <si>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</si>
  <si>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</si>
  <si>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</si>
  <si>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</si>
  <si>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</si>
  <si>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</si>
  <si>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</si>
  <si>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</si>
  <si>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</si>
  <si>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</si>
  <si>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</si>
  <si>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</si>
  <si>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</si>
  <si>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</si>
  <si>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</si>
  <si>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</si>
  <si>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</si>
  <si>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</si>
  <si>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</si>
  <si>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</si>
  <si>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</si>
  <si>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</si>
  <si>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</si>
  <si>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</si>
  <si>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</si>
  <si>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</si>
  <si>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</si>
  <si>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</si>
  <si>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</si>
  <si>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</si>
  <si>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</si>
  <si>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</si>
  <si>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</si>
  <si>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</si>
  <si>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</si>
  <si>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</si>
  <si>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</si>
  <si>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</si>
  <si>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</si>
  <si>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</si>
  <si>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</si>
  <si>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</si>
  <si>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</si>
  <si>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</si>
  <si>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</si>
  <si>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</si>
  <si>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</si>
  <si>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</si>
  <si>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</si>
  <si>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</si>
  <si>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</si>
  <si>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</si>
  <si>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</si>
  <si>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</si>
  <si>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</si>
  <si>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</si>
  <si>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</si>
  <si>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</si>
  <si>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</si>
  <si>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</si>
  <si>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</si>
  <si>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</si>
  <si>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</si>
  <si>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</si>
  <si>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</si>
  <si>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</si>
  <si>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</si>
  <si>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</si>
  <si>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</si>
  <si>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</si>
  <si>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</si>
  <si>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</si>
  <si>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</si>
  <si>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</si>
  <si>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</si>
  <si>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</si>
  <si>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</si>
  <si>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</si>
  <si>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</si>
  <si>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</si>
  <si>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</si>
  <si>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</si>
  <si>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</si>
  <si>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</si>
  <si>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</si>
  <si>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</si>
  <si>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</si>
  <si>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</si>
  <si>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</si>
  <si>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</si>
  <si>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</si>
  <si>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</si>
  <si>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</si>
  <si>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</si>
  <si>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</si>
  <si>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</si>
  <si>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</si>
  <si>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</si>
  <si>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</si>
  <si>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</si>
  <si>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</si>
  <si>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</si>
  <si>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</si>
  <si>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</si>
  <si>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</si>
  <si>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</si>
  <si>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</si>
  <si>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</si>
  <si>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</si>
  <si>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</si>
  <si>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</si>
  <si>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</si>
  <si>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</si>
  <si>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</si>
  <si>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</si>
  <si>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</si>
  <si>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</si>
  <si>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</si>
  <si>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</si>
  <si>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</si>
  <si>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</si>
  <si>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</si>
  <si>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</si>
  <si>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</si>
  <si>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</si>
  <si>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</si>
  <si>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</si>
  <si>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</si>
  <si>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</si>
  <si>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</si>
  <si>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</si>
  <si>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</si>
  <si>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</si>
  <si>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</si>
  <si>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</si>
  <si>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</si>
  <si>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</si>
  <si>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</si>
  <si>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</si>
  <si>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</si>
  <si>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</si>
  <si>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</si>
  <si>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</si>
  <si>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</si>
  <si>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</si>
  <si>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</si>
  <si>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</si>
  <si>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</si>
  <si>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</si>
  <si>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</si>
  <si>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</si>
  <si>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</si>
  <si>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</si>
  <si>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</si>
  <si>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</si>
  <si>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</si>
  <si>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</si>
  <si>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</si>
  <si>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</si>
  <si>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</si>
  <si>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</si>
  <si>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</si>
  <si>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</si>
  <si>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</si>
  <si>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</si>
  <si>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</si>
  <si>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</si>
  <si>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</si>
  <si>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</si>
  <si>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</si>
  <si>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</si>
  <si>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</si>
  <si>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</si>
  <si>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</si>
  <si>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</si>
  <si>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</si>
  <si>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</si>
  <si>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</si>
  <si>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</si>
  <si>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</si>
  <si>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</si>
  <si>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</si>
  <si>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</si>
  <si>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</si>
  <si>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</si>
  <si>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</si>
  <si>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</si>
  <si>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</si>
  <si>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</si>
  <si>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</si>
  <si>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</si>
  <si>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</si>
  <si>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</si>
  <si>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</si>
  <si>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</si>
  <si>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</si>
  <si>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</si>
  <si>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</si>
  <si>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</si>
  <si>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</si>
  <si>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</si>
  <si>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</si>
  <si>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</si>
  <si>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</si>
  <si>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</si>
  <si>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</si>
  <si>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</si>
  <si>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</si>
  <si>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</si>
  <si>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</si>
  <si>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</si>
  <si>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</si>
  <si>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</si>
  <si>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</si>
  <si>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</si>
  <si>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</si>
  <si>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</si>
  <si>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</si>
  <si>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</si>
  <si>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</si>
  <si>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</si>
  <si>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</si>
  <si>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</si>
  <si>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</si>
  <si>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</si>
  <si>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</si>
  <si>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</si>
  <si>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</si>
  <si>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</si>
  <si>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</si>
  <si>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</si>
  <si>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</si>
  <si>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</si>
  <si>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</si>
  <si>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</si>
  <si>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</si>
  <si>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</si>
  <si>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</si>
  <si>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</si>
  <si>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</si>
  <si>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</si>
  <si>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</si>
  <si>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</si>
  <si>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</si>
  <si>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</si>
  <si>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</si>
  <si>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</si>
  <si>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</si>
  <si>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</si>
  <si>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</si>
  <si>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</si>
  <si>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</si>
  <si>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</si>
  <si>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</si>
  <si>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</si>
  <si>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</si>
  <si>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</si>
  <si>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</si>
  <si>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</si>
  <si>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</si>
  <si>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</si>
  <si>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</si>
  <si>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</si>
  <si>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</si>
  <si>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</si>
  <si>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</si>
  <si>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</si>
  <si>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</si>
  <si>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</si>
  <si>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</si>
  <si>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</si>
  <si>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</si>
  <si>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</si>
  <si>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</si>
  <si>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</si>
  <si>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</si>
  <si>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</si>
  <si>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</si>
  <si>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</si>
  <si>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</si>
  <si>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</si>
  <si>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</si>
  <si>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</si>
  <si>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</si>
  <si>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</si>
  <si>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</si>
  <si>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</si>
  <si>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</si>
  <si>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</si>
  <si>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</si>
  <si>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</si>
  <si>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</si>
  <si>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</si>
  <si>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</si>
  <si>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</si>
  <si>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</si>
  <si>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</si>
  <si>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</si>
  <si>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</si>
  <si>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</si>
  <si>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</si>
  <si>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</si>
  <si>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</si>
  <si>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</si>
  <si>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</si>
  <si>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</si>
  <si>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</si>
  <si>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</si>
  <si>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</si>
  <si>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</si>
  <si>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</si>
  <si>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</si>
  <si>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</si>
  <si>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</si>
  <si>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</si>
  <si>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</si>
  <si>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</si>
  <si>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</si>
  <si>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</si>
  <si>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</si>
  <si>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</si>
  <si>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</si>
  <si>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</si>
  <si>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</si>
  <si>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</si>
  <si>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</si>
  <si>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</si>
  <si>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</si>
  <si>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</si>
  <si>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</si>
  <si>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</si>
  <si>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</si>
  <si>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</si>
  <si>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</si>
  <si>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</si>
  <si>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</si>
  <si>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</si>
  <si>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</si>
  <si>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</si>
  <si>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</si>
  <si>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</si>
  <si>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</si>
  <si>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</si>
  <si>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</si>
  <si>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</si>
  <si>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</si>
  <si>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</si>
  <si>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</si>
  <si>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</si>
  <si>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</si>
  <si>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</si>
  <si>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</si>
  <si>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</si>
  <si>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</si>
  <si>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</si>
  <si>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</si>
  <si>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</si>
  <si>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</si>
  <si>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</si>
  <si>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</si>
  <si>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</si>
  <si>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</si>
  <si>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</si>
  <si>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</si>
  <si>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</si>
  <si>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</si>
  <si>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</si>
  <si>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</si>
  <si>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</si>
  <si>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</si>
  <si>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</si>
  <si>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</si>
  <si>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</si>
  <si>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</si>
  <si>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</si>
  <si>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</si>
  <si>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</si>
  <si>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</si>
  <si>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</si>
  <si>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</si>
  <si>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</si>
  <si>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</si>
  <si>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</si>
  <si>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</si>
  <si>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</si>
  <si>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</si>
  <si>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</si>
  <si>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</si>
  <si>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</si>
  <si>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</si>
  <si>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</si>
  <si>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</si>
  <si>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</si>
  <si>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</si>
  <si>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</si>
  <si>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</si>
  <si>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</si>
  <si>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</si>
  <si>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</si>
  <si>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</si>
  <si>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</si>
  <si>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</si>
  <si>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</si>
  <si>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</si>
  <si>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</si>
  <si>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</si>
  <si>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</si>
  <si>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</si>
  <si>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</si>
  <si>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</si>
  <si>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</si>
  <si>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</si>
  <si>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</si>
  <si>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</si>
  <si>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</si>
  <si>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</si>
  <si>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</si>
  <si>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</si>
  <si>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</si>
  <si>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</si>
  <si>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</si>
  <si>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</si>
  <si>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</si>
  <si>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</si>
  <si>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</si>
  <si>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</si>
  <si>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</si>
  <si>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</si>
  <si>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</si>
  <si>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</si>
  <si>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</si>
  <si>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</si>
  <si>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</si>
  <si>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</si>
  <si>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</si>
  <si>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</si>
  <si>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</si>
  <si>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</si>
  <si>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</si>
  <si>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</si>
  <si>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</si>
  <si>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</si>
  <si>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</si>
  <si>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</si>
  <si>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</si>
  <si>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</si>
  <si>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</si>
  <si>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</si>
  <si>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</si>
  <si>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</si>
  <si>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</si>
  <si>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</si>
  <si>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</si>
  <si>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</si>
  <si>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</si>
  <si>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</si>
  <si>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</si>
  <si>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</si>
  <si>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</si>
  <si>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</si>
  <si>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</si>
  <si>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</si>
  <si>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</si>
  <si>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</si>
  <si>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</si>
  <si>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</si>
  <si>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</si>
  <si>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</si>
  <si>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</si>
  <si>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</si>
  <si>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</si>
  <si>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</si>
  <si>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</si>
  <si>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</si>
  <si>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</si>
  <si>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</si>
  <si>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</si>
  <si>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</si>
  <si>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</si>
  <si>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</si>
  <si>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</si>
  <si>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</si>
  <si>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</si>
  <si>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</si>
  <si>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</si>
  <si>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</si>
  <si>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</si>
  <si>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</si>
  <si>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</si>
  <si>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</si>
  <si>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</si>
  <si>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</si>
  <si>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</si>
  <si>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</si>
  <si>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</si>
  <si>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</si>
  <si>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</si>
  <si>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</si>
  <si>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</si>
  <si>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</si>
  <si>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</si>
  <si>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</si>
  <si>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</si>
  <si>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</si>
  <si>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</si>
  <si>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</si>
  <si>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</si>
  <si>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</si>
  <si>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</si>
  <si>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</si>
  <si>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</si>
  <si>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</si>
  <si>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</si>
  <si>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</si>
  <si>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</si>
  <si>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</si>
  <si>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</si>
  <si>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</si>
  <si>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</si>
  <si>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</si>
  <si>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</si>
  <si>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</si>
  <si>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</si>
  <si>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</si>
  <si>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</si>
  <si>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</si>
  <si>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</si>
  <si>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</si>
  <si>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</si>
  <si>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</si>
  <si>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</si>
  <si>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</si>
  <si>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</si>
  <si>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</si>
  <si>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</si>
  <si>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</si>
  <si>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</si>
  <si>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</si>
  <si>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</si>
  <si>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</si>
  <si>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</si>
  <si>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</si>
  <si>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</si>
  <si>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</si>
  <si>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</si>
  <si>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</si>
  <si>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</si>
  <si>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</si>
  <si>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</si>
  <si>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</si>
  <si>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</si>
  <si>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</si>
  <si>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</si>
  <si>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</si>
  <si>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</si>
  <si>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</si>
  <si>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</si>
  <si>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</si>
  <si>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</si>
  <si>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</si>
  <si>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</si>
  <si>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</si>
  <si>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</si>
  <si>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</si>
  <si>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</si>
  <si>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</si>
  <si>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</si>
  <si>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</si>
  <si>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</si>
  <si>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</si>
  <si>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</si>
  <si>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</si>
  <si>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</si>
  <si>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</si>
  <si>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</si>
  <si>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</si>
  <si>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</si>
  <si>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</si>
  <si>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</si>
  <si>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</si>
  <si>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</si>
  <si>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</si>
  <si>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</si>
  <si>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</si>
  <si>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</si>
  <si>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</si>
  <si>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</si>
  <si>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</si>
  <si>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</si>
  <si>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</si>
  <si>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</si>
  <si>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</si>
  <si>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</si>
  <si>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</si>
  <si>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</si>
  <si>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</si>
  <si>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</si>
  <si>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</si>
  <si>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</si>
  <si>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</si>
  <si>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</si>
  <si>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</si>
  <si>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</si>
  <si>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</si>
  <si>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</si>
  <si>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</si>
  <si>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</si>
  <si>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</si>
  <si>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</si>
  <si>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</si>
  <si>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</si>
  <si>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</si>
  <si>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</si>
  <si>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</si>
  <si>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</si>
  <si>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</si>
  <si>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</si>
  <si>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</si>
  <si>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</si>
  <si>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</si>
  <si>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</si>
  <si>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</si>
  <si>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</si>
  <si>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</si>
  <si>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</si>
  <si>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</si>
  <si>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</si>
  <si>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</si>
  <si>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</si>
  <si>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</si>
  <si>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</si>
  <si>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</si>
  <si>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</si>
  <si>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</si>
  <si>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</si>
  <si>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</si>
  <si>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</si>
  <si>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</si>
  <si>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</si>
  <si>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</si>
  <si>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</si>
  <si>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</si>
  <si>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</si>
  <si>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</si>
  <si>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</si>
  <si>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</si>
  <si>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</si>
  <si>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</si>
  <si>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</si>
  <si>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</si>
  <si>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</si>
  <si>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</si>
  <si>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</si>
  <si>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</si>
  <si>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</si>
  <si>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</si>
  <si>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</si>
  <si>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</si>
  <si>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</si>
  <si>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</si>
  <si>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</si>
  <si>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</si>
  <si>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</si>
  <si>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</si>
  <si>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</si>
  <si>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</si>
  <si>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</si>
  <si>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</si>
  <si>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</si>
  <si>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</si>
  <si>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</si>
  <si>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</si>
  <si>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</si>
  <si>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</si>
  <si>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</si>
  <si>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</si>
  <si>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</si>
  <si>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</si>
  <si>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</si>
  <si>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</si>
  <si>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</si>
  <si>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</si>
  <si>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</si>
  <si>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</si>
  <si>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</si>
  <si>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</si>
  <si>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</si>
  <si>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</si>
  <si>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</si>
  <si>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</si>
  <si>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</si>
  <si>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</si>
  <si>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</si>
  <si>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</si>
  <si>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</si>
  <si>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</si>
  <si>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</si>
  <si>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</si>
  <si>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</si>
  <si>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</si>
  <si>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</si>
  <si>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</si>
  <si>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</si>
  <si>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</si>
  <si>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</si>
  <si>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</si>
  <si>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</si>
  <si>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</si>
  <si>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</si>
  <si>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</si>
  <si>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</si>
  <si>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</si>
  <si>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</si>
  <si>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</si>
  <si>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</si>
  <si>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</si>
  <si>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</si>
  <si>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</si>
  <si>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</si>
  <si>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</si>
  <si>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</si>
  <si>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</si>
  <si>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</si>
  <si>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</si>
  <si>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</si>
  <si>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</si>
  <si>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</si>
  <si>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</si>
  <si>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</si>
  <si>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</si>
  <si>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</si>
  <si>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</si>
  <si>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</si>
  <si>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</si>
  <si>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</si>
  <si>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</si>
  <si>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</si>
  <si>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</si>
  <si>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</si>
  <si>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</si>
  <si>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</si>
  <si>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</si>
  <si>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</si>
  <si>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</si>
  <si>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</si>
  <si>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</si>
  <si>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</si>
  <si>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</si>
  <si>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</si>
  <si>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</si>
  <si>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</si>
  <si>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</si>
  <si>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</si>
  <si>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</si>
  <si>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</si>
  <si>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</si>
  <si>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</si>
  <si>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</si>
  <si>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</si>
  <si>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</si>
  <si>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</si>
  <si>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</si>
  <si>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</si>
  <si>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</si>
  <si>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</si>
  <si>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</si>
  <si>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</si>
  <si>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</si>
  <si>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</si>
  <si>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</si>
  <si>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</si>
  <si>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</si>
  <si>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</si>
  <si>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</si>
  <si>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</si>
  <si>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</si>
  <si>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</si>
  <si>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</si>
  <si>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</si>
  <si>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</si>
  <si>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</si>
  <si>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</si>
  <si>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</si>
  <si>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</si>
  <si>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</si>
  <si>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</si>
  <si>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</si>
  <si>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</si>
  <si>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</si>
  <si>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</si>
  <si>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</si>
  <si>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</si>
  <si>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</si>
  <si>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</si>
  <si>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</si>
  <si>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</si>
  <si>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</si>
  <si>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</si>
  <si>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</si>
  <si>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</si>
  <si>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</si>
  <si>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</si>
  <si>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</si>
  <si>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</si>
  <si>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</si>
  <si>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</si>
  <si>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</si>
  <si>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</si>
  <si>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</si>
  <si>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</si>
  <si>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</si>
  <si>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</si>
  <si>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</si>
  <si>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</si>
  <si>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</si>
  <si>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</si>
  <si>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</si>
  <si>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</si>
  <si>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</si>
  <si>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</si>
  <si>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</si>
  <si>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</si>
  <si>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</si>
  <si>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</si>
  <si>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</si>
  <si>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</si>
  <si>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</si>
  <si>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</si>
  <si>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</si>
  <si>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</si>
  <si>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</si>
  <si>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</si>
  <si>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</si>
  <si>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</si>
  <si>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</si>
  <si>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</si>
  <si>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</si>
  <si>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</si>
  <si>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</si>
  <si>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</si>
  <si>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</si>
  <si>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</si>
  <si>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</si>
  <si>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</si>
  <si>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</si>
  <si>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</si>
  <si>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</si>
  <si>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</si>
  <si>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</si>
  <si>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</si>
  <si>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</si>
  <si>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</si>
  <si>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</si>
  <si>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</si>
  <si>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</si>
  <si>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</si>
  <si>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</si>
  <si>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</si>
  <si>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</si>
  <si>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</si>
  <si>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</si>
  <si>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</si>
  <si>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</si>
  <si>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</si>
  <si>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</si>
  <si>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</si>
  <si>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</si>
  <si>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</si>
  <si>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</si>
  <si>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</si>
  <si>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</si>
  <si>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</si>
  <si>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</si>
  <si>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</si>
  <si>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</si>
  <si>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</si>
  <si>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</si>
  <si>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</si>
  <si>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</si>
  <si>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</si>
  <si>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</si>
  <si>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</si>
  <si>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</si>
  <si>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</si>
  <si>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</si>
  <si>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</si>
  <si>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</si>
  <si>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</si>
  <si>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</si>
  <si>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</si>
  <si>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</si>
  <si>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</si>
  <si>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</si>
  <si>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</si>
  <si>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</si>
  <si>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</si>
  <si>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</si>
  <si>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</si>
  <si>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</si>
  <si>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</si>
  <si>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</si>
  <si>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</si>
  <si>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</si>
  <si>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</si>
  <si>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</si>
  <si>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</si>
  <si>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</si>
  <si>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</si>
  <si>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</si>
  <si>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</si>
  <si>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</si>
  <si>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</si>
  <si>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</si>
  <si>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</si>
  <si>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</si>
  <si>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</si>
  <si>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</si>
  <si>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</si>
  <si>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</si>
  <si>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</si>
  <si>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</si>
  <si>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</si>
  <si>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</si>
  <si>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</si>
  <si>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</si>
  <si>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</si>
  <si>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</si>
  <si>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</si>
  <si>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</si>
  <si>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</si>
  <si>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</si>
  <si>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</si>
  <si>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</si>
  <si>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</si>
  <si>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</si>
  <si>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</si>
  <si>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</si>
  <si>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</si>
  <si>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</si>
  <si>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</si>
  <si>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</si>
  <si>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</si>
  <si>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</si>
  <si>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</si>
  <si>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</si>
  <si>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</si>
  <si>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</si>
  <si>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</si>
  <si>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</si>
  <si>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</si>
  <si>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</si>
  <si>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</si>
  <si>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</si>
  <si>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</si>
  <si>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</si>
  <si>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</si>
  <si>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</si>
  <si>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</si>
  <si>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</si>
  <si>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</si>
  <si>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</si>
  <si>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</si>
  <si>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</si>
  <si>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</si>
  <si>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</si>
  <si>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</si>
  <si>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</si>
  <si>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</si>
  <si>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</si>
  <si>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</si>
  <si>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</si>
  <si>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</si>
  <si>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</si>
  <si>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</si>
  <si>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</si>
  <si>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</si>
  <si>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</si>
  <si>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</si>
  <si>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</si>
  <si>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</si>
  <si>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</si>
  <si>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</si>
  <si>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</si>
  <si>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</si>
  <si>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</si>
  <si>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</si>
  <si>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</si>
  <si>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</si>
  <si>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</si>
  <si>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</si>
  <si>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</si>
  <si>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</si>
  <si>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</si>
  <si>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</si>
  <si>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</si>
  <si>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</si>
  <si>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</si>
  <si>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</si>
  <si>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</si>
  <si>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</si>
  <si>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</si>
  <si>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</si>
  <si>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</si>
  <si>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</si>
  <si>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</si>
  <si>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</si>
  <si>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</si>
  <si>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</si>
  <si>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</si>
  <si>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</si>
  <si>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</si>
  <si>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</si>
  <si>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</si>
  <si>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</si>
  <si>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</si>
  <si>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</si>
  <si>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</si>
  <si>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</si>
  <si>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</si>
  <si>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</si>
  <si>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</si>
  <si>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</si>
  <si>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</si>
  <si>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</si>
  <si>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</si>
  <si>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</si>
  <si>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</si>
  <si>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</si>
  <si>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</si>
  <si>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</si>
  <si>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</si>
  <si>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</si>
  <si>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</si>
  <si>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</si>
  <si>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</si>
  <si>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</si>
  <si>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</si>
  <si>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</si>
  <si>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</si>
  <si>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</si>
  <si>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</si>
  <si>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</si>
  <si>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</si>
  <si>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</si>
  <si>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</si>
  <si>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</si>
  <si>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</si>
  <si>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</si>
  <si>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</si>
  <si>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</si>
  <si>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</si>
  <si>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</si>
  <si>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</si>
  <si>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</si>
  <si>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</si>
  <si>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</si>
  <si>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</si>
  <si>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</si>
  <si>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</si>
  <si>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</si>
  <si>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</si>
  <si>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</si>
  <si>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</si>
  <si>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</si>
  <si>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</si>
  <si>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</si>
  <si>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</si>
  <si>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</si>
  <si>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</si>
  <si>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</si>
  <si>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</si>
  <si>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</si>
  <si>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</si>
  <si>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</si>
  <si>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</si>
  <si>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</si>
  <si>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</si>
  <si>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</si>
  <si>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</si>
  <si>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</si>
  <si>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</si>
  <si>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</si>
  <si>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</si>
  <si>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</si>
  <si>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</si>
  <si>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</si>
  <si>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</si>
  <si>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</si>
  <si>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</si>
  <si>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</si>
  <si>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</si>
  <si>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</si>
  <si>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</si>
  <si>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</si>
  <si>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</si>
  <si>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</si>
  <si>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</si>
  <si>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</si>
  <si>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</si>
  <si>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</si>
  <si>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</si>
  <si>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</si>
  <si>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</si>
  <si>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</si>
  <si>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</si>
  <si>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</si>
  <si>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</si>
  <si>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</si>
  <si>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</si>
  <si>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</si>
  <si>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</si>
  <si>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</si>
  <si>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</si>
  <si>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</si>
  <si>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</si>
  <si>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</si>
  <si>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</si>
  <si>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</si>
  <si>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</si>
  <si>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</si>
  <si>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</si>
  <si>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</si>
  <si>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</si>
  <si>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</si>
  <si>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</si>
  <si>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</si>
  <si>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</si>
  <si>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</si>
  <si>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</si>
  <si>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</si>
  <si>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</si>
  <si>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</si>
  <si>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</si>
  <si>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</si>
  <si>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</si>
  <si>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</si>
  <si>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</si>
  <si>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</si>
  <si>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</si>
  <si>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</si>
  <si>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</si>
  <si>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</si>
  <si>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</si>
  <si>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</si>
  <si>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</si>
  <si>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</si>
  <si>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</si>
  <si>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</si>
  <si>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</si>
  <si>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</si>
  <si>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</si>
  <si>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</si>
  <si>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</si>
  <si>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</si>
  <si>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</si>
  <si>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</si>
  <si>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</si>
  <si>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</si>
  <si>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</si>
  <si>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</si>
  <si>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</si>
  <si>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</si>
  <si>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</si>
  <si>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</si>
  <si>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</si>
  <si>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</si>
  <si>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</si>
  <si>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</si>
  <si>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</si>
  <si>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</si>
  <si>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</si>
  <si>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</si>
  <si>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</si>
  <si>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</si>
  <si>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</si>
  <si>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</si>
  <si>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</si>
  <si>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</si>
  <si>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</si>
  <si>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</si>
  <si>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</si>
  <si>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</si>
  <si>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</si>
  <si>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</si>
  <si>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</si>
  <si>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</si>
  <si>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</si>
  <si>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</si>
  <si>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</si>
  <si>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</si>
  <si>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</si>
  <si>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</si>
  <si>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</si>
  <si>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</si>
  <si>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</si>
  <si>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</si>
  <si>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</si>
  <si>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</si>
  <si>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</si>
  <si>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</si>
  <si>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</si>
  <si>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</si>
  <si>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</si>
  <si>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</si>
  <si>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</si>
  <si>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</si>
  <si>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</si>
  <si>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</si>
  <si>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</si>
  <si>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</si>
  <si>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</si>
  <si>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</si>
  <si>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</si>
  <si>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</si>
  <si>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</si>
  <si>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</si>
  <si>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</si>
  <si>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</si>
  <si>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</si>
  <si>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</si>
  <si>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</si>
  <si>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</si>
  <si>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</si>
  <si>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</si>
  <si>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</si>
  <si>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</si>
  <si>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</si>
  <si>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</si>
  <si>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</si>
  <si>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</si>
  <si>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</si>
  <si>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</si>
  <si>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</si>
  <si>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</si>
  <si>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</si>
  <si>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</si>
  <si>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</si>
  <si>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</si>
  <si>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</si>
  <si>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</si>
  <si>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</si>
  <si>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</si>
  <si>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</si>
  <si>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</si>
  <si>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</si>
  <si>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</si>
  <si>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</si>
  <si>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</si>
  <si>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</si>
  <si>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</si>
  <si>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</si>
  <si>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</si>
  <si>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</si>
  <si>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</si>
  <si>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</si>
  <si>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</si>
  <si>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</si>
  <si>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</si>
  <si>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</si>
  <si>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</si>
  <si>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</si>
  <si>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</si>
  <si>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</si>
  <si>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</si>
  <si>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</si>
  <si>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</si>
  <si>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</si>
  <si>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</si>
  <si>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</si>
  <si>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</si>
  <si>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</si>
  <si>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</si>
  <si>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</si>
  <si>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</si>
  <si>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</si>
  <si>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</si>
  <si>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</si>
  <si>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</si>
  <si>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</si>
  <si>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</si>
  <si>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</si>
  <si>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</si>
  <si>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</si>
  <si>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</si>
  <si>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</si>
  <si>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</si>
  <si>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</si>
  <si>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</si>
  <si>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</si>
  <si>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</si>
  <si>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</si>
  <si>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</si>
  <si>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</si>
  <si>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</si>
  <si>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</si>
  <si>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</si>
  <si>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</si>
  <si>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</si>
  <si>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</si>
  <si>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</si>
  <si>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</si>
  <si>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</si>
  <si>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</si>
  <si>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</si>
  <si>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</si>
  <si>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</si>
  <si>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</si>
  <si>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</si>
  <si>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</si>
  <si>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</si>
  <si>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</si>
  <si>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</si>
  <si>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</si>
  <si>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</si>
  <si>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</si>
  <si>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</si>
  <si>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</si>
  <si>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</si>
  <si>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</si>
  <si>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</si>
  <si>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</si>
  <si>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</si>
  <si>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</si>
  <si>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</si>
  <si>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</si>
  <si>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</si>
  <si>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</si>
  <si>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</si>
  <si>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</si>
  <si>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</si>
  <si>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</si>
  <si>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</si>
  <si>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</si>
  <si>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</si>
  <si>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</si>
  <si>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</si>
  <si>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</si>
  <si>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</si>
  <si>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</si>
  <si>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</si>
  <si>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</si>
  <si>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</si>
  <si>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</si>
  <si>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</si>
  <si>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</si>
  <si>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</si>
  <si>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</si>
  <si>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</si>
  <si>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</si>
  <si>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</si>
  <si>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</si>
  <si>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</si>
  <si>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</si>
  <si>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</si>
  <si>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</si>
  <si>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</si>
  <si>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</si>
  <si>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</si>
  <si>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</si>
  <si>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</si>
  <si>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</si>
  <si>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</si>
  <si>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</si>
  <si>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</si>
  <si>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</si>
  <si>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</si>
  <si>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</si>
  <si>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</si>
  <si>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</si>
  <si>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</si>
  <si>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</si>
  <si>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</si>
  <si>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</si>
  <si>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</si>
  <si>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</si>
  <si>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</si>
  <si>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</si>
  <si>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</si>
  <si>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</si>
  <si>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</si>
  <si>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</si>
  <si>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</si>
  <si>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</si>
  <si>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</si>
  <si>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</si>
  <si>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</si>
  <si>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</si>
  <si>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</si>
  <si>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</si>
  <si>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</si>
  <si>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</si>
  <si>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</si>
  <si>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</si>
  <si>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</si>
  <si>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</si>
  <si>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</si>
  <si>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</si>
  <si>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</si>
  <si>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</si>
  <si>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</si>
  <si>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</si>
  <si>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</si>
  <si>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</si>
  <si>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</si>
  <si>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</si>
  <si>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</si>
  <si>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</si>
  <si>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</si>
  <si>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</si>
  <si>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</si>
  <si>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</si>
  <si>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</si>
  <si>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</si>
  <si>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</si>
  <si>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</si>
  <si>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</si>
  <si>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</si>
  <si>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</si>
  <si>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</si>
  <si>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</si>
  <si>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</si>
  <si>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</si>
  <si>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</si>
  <si>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</si>
  <si>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</si>
  <si>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</si>
  <si>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</si>
  <si>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</si>
  <si>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</si>
  <si>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</si>
  <si>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</si>
  <si>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</si>
  <si>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</si>
  <si>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</si>
  <si>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</si>
  <si>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</si>
  <si>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</si>
  <si>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</si>
  <si>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</si>
  <si>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</si>
  <si>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</si>
  <si>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</si>
  <si>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</si>
  <si>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</si>
  <si>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</si>
  <si>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</si>
  <si>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</si>
  <si>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</si>
  <si>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</si>
  <si>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</si>
  <si>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</si>
  <si>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</si>
  <si>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</si>
  <si>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</si>
  <si>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</si>
  <si>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</si>
  <si>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</si>
  <si>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</si>
  <si>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</si>
  <si>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</si>
  <si>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</si>
  <si>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</si>
  <si>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</si>
  <si>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</si>
  <si>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</si>
  <si>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</si>
  <si>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</si>
  <si>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</si>
  <si>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</si>
  <si>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</si>
  <si>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</si>
  <si>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</si>
  <si>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</si>
  <si>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</si>
  <si>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</si>
  <si>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</si>
  <si>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</si>
  <si>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</si>
  <si>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</si>
  <si>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</si>
  <si>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</si>
  <si>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</si>
  <si>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</si>
  <si>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</si>
  <si>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</si>
  <si>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</si>
  <si>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</si>
  <si>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</si>
  <si>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</si>
  <si>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</si>
  <si>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</si>
  <si>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</si>
  <si>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</si>
  <si>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</si>
  <si>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</si>
  <si>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</si>
  <si>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</si>
  <si>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</si>
  <si>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</si>
  <si>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</si>
  <si>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</si>
  <si>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</si>
  <si>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</si>
  <si>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</si>
  <si>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</si>
  <si>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</si>
  <si>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</si>
  <si>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</si>
  <si>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</si>
  <si>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</si>
  <si>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</si>
  <si>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</si>
  <si>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</si>
  <si>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</si>
  <si>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</si>
  <si>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</si>
  <si>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</si>
  <si>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</si>
  <si>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</si>
  <si>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</si>
  <si>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</si>
  <si>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</si>
  <si>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</si>
  <si>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</si>
  <si>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</si>
  <si>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</si>
  <si>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</si>
  <si>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</si>
  <si>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</si>
  <si>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</si>
  <si>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</si>
  <si>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</si>
  <si>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</si>
  <si>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</si>
  <si>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</si>
  <si>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</si>
  <si>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</si>
  <si>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</si>
  <si>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</si>
  <si>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</si>
  <si>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</si>
  <si>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</si>
  <si>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</si>
  <si>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</si>
  <si>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</si>
  <si>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</si>
  <si>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</si>
  <si>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</si>
  <si>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</si>
  <si>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</si>
  <si>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</si>
  <si>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</si>
  <si>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</si>
  <si>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</si>
  <si>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</si>
  <si>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</si>
  <si>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</si>
  <si>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</si>
  <si>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</si>
  <si>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</si>
  <si>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</si>
  <si>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</si>
  <si>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</si>
  <si>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</si>
  <si>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</si>
  <si>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</si>
  <si>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</si>
  <si>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</si>
  <si>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</si>
  <si>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</si>
  <si>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</si>
  <si>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</si>
  <si>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</si>
  <si>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</si>
  <si>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</si>
  <si>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</si>
  <si>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</si>
  <si>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</si>
  <si>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</si>
  <si>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</si>
  <si>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</si>
  <si>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</si>
  <si>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</si>
  <si>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</si>
  <si>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</si>
  <si>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</si>
  <si>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</si>
  <si>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</si>
  <si>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</si>
  <si>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</si>
  <si>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</si>
  <si>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</si>
  <si>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</si>
  <si>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</si>
  <si>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</si>
  <si>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</si>
  <si>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</si>
  <si>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</si>
  <si>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</si>
  <si>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</si>
  <si>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</si>
  <si>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</si>
  <si>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</si>
  <si>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</si>
  <si>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</si>
  <si>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</si>
  <si>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</si>
  <si>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</si>
  <si>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</si>
  <si>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</si>
  <si>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</si>
  <si>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</si>
  <si>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</si>
  <si>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</si>
  <si>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</si>
  <si>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</si>
  <si>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</si>
  <si>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</si>
  <si>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</si>
  <si>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</si>
  <si>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</si>
  <si>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</si>
  <si>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</si>
  <si>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</si>
  <si>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</si>
  <si>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</si>
  <si>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</si>
  <si>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</si>
  <si>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</si>
  <si>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</si>
  <si>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</si>
  <si>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</si>
  <si>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</si>
  <si>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</si>
  <si>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</si>
  <si>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</si>
  <si>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</si>
  <si>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</si>
  <si>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</si>
  <si>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</si>
  <si>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</si>
  <si>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</si>
  <si>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</si>
  <si>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</si>
  <si>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</si>
  <si>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</si>
  <si>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</si>
  <si>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</si>
  <si>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</si>
  <si>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</si>
  <si>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</si>
  <si>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</si>
  <si>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</si>
  <si>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</si>
  <si>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</si>
  <si>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</si>
  <si>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</si>
  <si>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</si>
  <si>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</si>
  <si>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</si>
  <si>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</si>
  <si>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</si>
  <si>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</si>
  <si>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</si>
  <si>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</si>
  <si>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</si>
  <si>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</si>
  <si>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</si>
  <si>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</si>
  <si>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</si>
  <si>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</si>
  <si>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</si>
  <si>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</si>
  <si>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</si>
  <si>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</si>
  <si>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</si>
  <si>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</si>
  <si>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</si>
  <si>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</si>
  <si>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</si>
  <si>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</si>
  <si>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</si>
  <si>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</si>
  <si>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</si>
  <si>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</si>
  <si>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</si>
  <si>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</si>
  <si>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</si>
  <si>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</si>
  <si>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</si>
  <si>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</si>
  <si>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</si>
  <si>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</si>
  <si>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</si>
  <si>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</si>
  <si>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</si>
  <si>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</si>
  <si>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</si>
  <si>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</si>
  <si>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</si>
  <si>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</si>
  <si>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</si>
  <si>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</si>
  <si>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</si>
  <si>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</si>
  <si>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</si>
  <si>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</si>
  <si>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</si>
  <si>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</si>
  <si>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</si>
  <si>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</si>
  <si>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</si>
  <si>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</si>
  <si>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</si>
  <si>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</si>
  <si>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</si>
  <si>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</si>
  <si>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</si>
  <si>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</si>
  <si>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</si>
  <si>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</si>
  <si>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</si>
  <si>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</si>
  <si>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</si>
  <si>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</si>
  <si>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</si>
  <si>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</si>
  <si>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</si>
  <si>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</si>
  <si>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</si>
  <si>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</si>
  <si>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</si>
  <si>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</si>
  <si>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</si>
  <si>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</si>
  <si>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</si>
  <si>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</si>
  <si>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</si>
  <si>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</si>
  <si>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</si>
  <si>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</si>
  <si>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</si>
  <si>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</si>
  <si>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</si>
  <si>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</si>
  <si>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</si>
  <si>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</si>
  <si>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</si>
  <si>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</si>
  <si>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</si>
  <si>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</si>
  <si>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</si>
  <si>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</si>
  <si>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</si>
  <si>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</si>
  <si>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</si>
  <si>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</si>
  <si>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</si>
  <si>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</si>
  <si>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</si>
  <si>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</si>
  <si>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</si>
  <si>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</si>
  <si>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</si>
  <si>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</si>
  <si>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</si>
  <si>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</si>
  <si>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</si>
  <si>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</si>
  <si>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</si>
  <si>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</si>
  <si>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</si>
  <si>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</si>
  <si>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</si>
  <si>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</si>
  <si>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</si>
  <si>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</si>
  <si>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</si>
  <si>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</si>
  <si>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</si>
  <si>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</si>
  <si>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</si>
  <si>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</si>
  <si>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</si>
  <si>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</si>
  <si>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</si>
  <si>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</si>
  <si>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</si>
  <si>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</si>
  <si>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</si>
  <si>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</si>
  <si>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</si>
  <si>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</si>
  <si>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</si>
  <si>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</si>
  <si>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</si>
  <si>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</si>
  <si>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</si>
  <si>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</si>
  <si>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</si>
  <si>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</si>
  <si>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</si>
  <si>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</si>
  <si>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</si>
  <si>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</si>
  <si>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</si>
  <si>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</si>
  <si>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</si>
  <si>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</si>
  <si>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</si>
  <si>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</si>
  <si>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</si>
  <si>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</si>
  <si>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</si>
  <si>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</si>
  <si>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</si>
  <si>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</si>
  <si>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</si>
  <si>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</si>
  <si>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</si>
  <si>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</si>
  <si>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</si>
  <si>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</si>
  <si>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</si>
  <si>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</si>
  <si>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</si>
  <si>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</si>
  <si>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</si>
  <si>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</si>
  <si>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</si>
  <si>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</si>
  <si>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</si>
  <si>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</si>
  <si>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</si>
  <si>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</si>
  <si>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</si>
  <si>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</si>
  <si>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</si>
  <si>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</si>
  <si>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</si>
  <si>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</si>
  <si>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</si>
  <si>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</si>
  <si>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</si>
  <si>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</si>
  <si>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</si>
  <si>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</si>
  <si>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</si>
  <si>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</si>
  <si>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</si>
  <si>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</si>
  <si>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</si>
  <si>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</si>
  <si>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</si>
  <si>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</si>
  <si>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</si>
  <si>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</si>
  <si>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</si>
  <si>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</si>
  <si>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</si>
  <si>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</si>
  <si>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</si>
  <si>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</si>
  <si>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</si>
  <si>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</si>
  <si>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</si>
  <si>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</si>
  <si>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</si>
  <si>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</si>
  <si>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</si>
  <si>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</si>
  <si>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</si>
  <si>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</si>
  <si>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</si>
  <si>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</si>
  <si>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</si>
  <si>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</si>
  <si>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</si>
  <si>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</si>
  <si>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</si>
  <si>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</si>
  <si>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</si>
  <si>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</si>
  <si>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</si>
  <si>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</si>
  <si>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</si>
  <si>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</si>
  <si>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</si>
  <si>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</si>
  <si>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</si>
  <si>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</si>
  <si>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</si>
  <si>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</si>
  <si>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</si>
  <si>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</si>
  <si>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</si>
  <si>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</si>
  <si>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</si>
  <si>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</si>
  <si>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</si>
  <si>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</si>
  <si>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</si>
  <si>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</si>
  <si>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</si>
  <si>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</si>
  <si>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</si>
  <si>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</si>
  <si>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</si>
  <si>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</si>
  <si>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</si>
  <si>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</si>
  <si>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</si>
  <si>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</si>
  <si>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</si>
  <si>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</si>
  <si>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</si>
  <si>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</si>
  <si>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</si>
  <si>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</si>
  <si>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</si>
  <si>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</si>
  <si>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</si>
  <si>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</si>
  <si>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</si>
  <si>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</si>
  <si>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</si>
  <si>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</si>
  <si>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</si>
  <si>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</si>
  <si>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</si>
  <si>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</si>
  <si>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</si>
  <si>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</si>
  <si>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</si>
  <si>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</si>
  <si>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</si>
  <si>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</si>
  <si>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</si>
  <si>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</si>
  <si>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</si>
  <si>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</si>
  <si>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</si>
  <si>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</si>
  <si>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</si>
  <si>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</si>
  <si>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</si>
  <si>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</si>
  <si>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</si>
  <si>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</si>
  <si>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</si>
  <si>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</si>
  <si>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</si>
  <si>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</si>
  <si>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</si>
  <si>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</si>
  <si>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</si>
  <si>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</si>
  <si>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</si>
  <si>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</si>
  <si>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</si>
  <si>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</si>
  <si>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</si>
  <si>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</si>
  <si>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</si>
  <si>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</si>
  <si>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</si>
  <si>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</si>
  <si>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</si>
  <si>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</si>
  <si>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</si>
  <si>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</si>
  <si>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</si>
  <si>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</si>
  <si>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</si>
  <si>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</si>
  <si>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</si>
  <si>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</si>
  <si>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</si>
  <si>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</si>
  <si>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</si>
  <si>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</si>
  <si>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</si>
  <si>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</si>
  <si>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</si>
  <si>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</si>
  <si>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</si>
  <si>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</si>
  <si>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</si>
  <si>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</si>
  <si>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</si>
  <si>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</si>
  <si>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</si>
  <si>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</si>
  <si>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</si>
  <si>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</si>
  <si>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</si>
  <si>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</si>
  <si>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</si>
  <si>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</si>
  <si>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</si>
  <si>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</si>
  <si>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</si>
  <si>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</si>
  <si>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</si>
  <si>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</si>
  <si>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</si>
  <si>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</si>
  <si>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</si>
  <si>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</si>
  <si>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</si>
  <si>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</si>
  <si>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</si>
  <si>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</si>
  <si>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</si>
  <si>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</si>
  <si>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</si>
  <si>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</si>
  <si>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</si>
  <si>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</si>
  <si>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</si>
  <si>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</si>
  <si>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</si>
  <si>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</si>
  <si>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</si>
  <si>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</si>
  <si>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</si>
  <si>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</si>
  <si>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</si>
  <si>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</si>
  <si>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</si>
  <si>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</si>
  <si>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</si>
  <si>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</si>
  <si>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</si>
  <si>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</si>
  <si>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</si>
  <si>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</si>
  <si>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</si>
  <si>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</si>
  <si>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</si>
  <si>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</si>
  <si>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</si>
  <si>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</si>
  <si>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</si>
  <si>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</si>
  <si>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</si>
  <si>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</si>
  <si>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</si>
  <si>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</si>
  <si>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</si>
  <si>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</si>
  <si>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</si>
  <si>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</si>
  <si>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</si>
  <si>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</si>
  <si>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</si>
  <si>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</si>
  <si>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</si>
  <si>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</si>
  <si>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</si>
  <si>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</si>
  <si>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</si>
  <si>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</si>
  <si>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</si>
  <si>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</si>
  <si>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</si>
  <si>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</si>
  <si>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</si>
  <si>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</si>
  <si>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</si>
  <si>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</si>
  <si>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</si>
  <si>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</si>
  <si>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</si>
  <si>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</si>
  <si>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</si>
  <si>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</si>
  <si>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</si>
  <si>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</si>
  <si>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</si>
  <si>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</si>
  <si>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</si>
  <si>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</si>
  <si>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</si>
  <si>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</si>
  <si>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</si>
  <si>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</si>
  <si>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</si>
  <si>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</si>
  <si>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</si>
  <si>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</si>
  <si>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</si>
  <si>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</si>
  <si>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</si>
  <si>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</si>
  <si>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</si>
  <si>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</si>
  <si>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</si>
  <si>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</si>
  <si>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</si>
  <si>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</si>
  <si>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</si>
  <si>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</si>
  <si>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</si>
  <si>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</si>
  <si>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</si>
  <si>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</si>
  <si>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</si>
  <si>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</si>
  <si>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</si>
  <si>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</si>
  <si>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</si>
  <si>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</si>
  <si>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</si>
  <si>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</si>
  <si>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</si>
  <si>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</si>
  <si>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</si>
  <si>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</si>
  <si>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</si>
  <si>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</si>
  <si>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</si>
  <si>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</si>
  <si>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</si>
  <si>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</si>
  <si>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</si>
  <si>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</si>
  <si>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</si>
  <si>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</si>
  <si>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</si>
  <si>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</si>
  <si>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</si>
  <si>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</si>
  <si>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</si>
  <si>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</si>
  <si>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</si>
  <si>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</si>
  <si>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</si>
  <si>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</si>
  <si>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</si>
  <si>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</si>
  <si>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</si>
  <si>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</si>
  <si>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</si>
  <si>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</si>
  <si>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</si>
  <si>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</si>
  <si>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</si>
  <si>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</si>
  <si>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</si>
  <si>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</si>
  <si>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</si>
  <si>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</si>
  <si>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</si>
  <si>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</si>
  <si>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</si>
  <si>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</si>
  <si>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</si>
  <si>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</si>
  <si>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</si>
  <si>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</si>
  <si>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</si>
  <si>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</si>
  <si>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</si>
  <si>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</si>
  <si>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</si>
  <si>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</si>
  <si>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</si>
  <si>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</si>
  <si>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</si>
  <si>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</si>
  <si>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</si>
  <si>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</si>
  <si>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</si>
  <si>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</si>
  <si>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</si>
  <si>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</si>
  <si>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</si>
  <si>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</si>
  <si>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</si>
  <si>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</si>
  <si>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</si>
  <si>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</si>
  <si>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</si>
  <si>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</si>
  <si>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</si>
  <si>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</si>
  <si>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</si>
  <si>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</si>
  <si>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</si>
  <si>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</si>
  <si>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</si>
  <si>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</si>
  <si>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</si>
  <si>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</si>
  <si>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</si>
  <si>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</si>
  <si>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</si>
  <si>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</si>
  <si>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</si>
  <si>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</si>
  <si>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</si>
  <si>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</si>
  <si>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</si>
  <si>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</si>
  <si>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</si>
  <si>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</si>
  <si>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</si>
  <si>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</si>
  <si>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</si>
  <si>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</si>
  <si>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</si>
  <si>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</si>
  <si>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</si>
  <si>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</si>
  <si>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</si>
  <si>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</si>
  <si>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</si>
  <si>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</si>
  <si>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</si>
  <si>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</si>
  <si>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</si>
  <si>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</si>
  <si>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</si>
  <si>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</si>
  <si>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</si>
  <si>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</si>
  <si>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</si>
  <si>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</si>
  <si>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</si>
  <si>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</si>
  <si>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</si>
  <si>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</si>
  <si>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</si>
  <si>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</si>
  <si>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</si>
  <si>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</si>
  <si>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</si>
  <si>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</si>
  <si>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</si>
  <si>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</si>
  <si>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</si>
  <si>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</si>
  <si>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</si>
  <si>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</si>
  <si>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</si>
  <si>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</si>
  <si>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</si>
  <si>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</si>
  <si>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</si>
  <si>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</si>
  <si>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</si>
  <si>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</si>
  <si>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</si>
  <si>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</si>
  <si>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</si>
  <si>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</si>
  <si>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</si>
  <si>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</si>
  <si>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</si>
  <si>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</si>
  <si>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</si>
  <si>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</si>
  <si>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</si>
  <si>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</si>
  <si>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</si>
  <si>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</si>
  <si>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</si>
  <si>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</si>
  <si>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</si>
  <si>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</si>
  <si>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</si>
  <si>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</si>
  <si>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</si>
  <si>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</si>
  <si>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</si>
  <si>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</si>
  <si>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</si>
  <si>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</si>
  <si>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</si>
  <si>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</si>
  <si>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</si>
  <si>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</si>
  <si>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</si>
  <si>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</si>
  <si>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</si>
  <si>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</si>
  <si>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</si>
  <si>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</si>
  <si>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</si>
  <si>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</si>
  <si>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</si>
  <si>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</si>
  <si>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</si>
  <si>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</si>
  <si>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</si>
  <si>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</si>
  <si>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</si>
  <si>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</si>
  <si>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</si>
  <si>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</si>
  <si>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</si>
  <si>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</si>
  <si>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</si>
  <si>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</si>
  <si>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</si>
  <si>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</si>
  <si>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</si>
  <si>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</si>
  <si>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</si>
  <si>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</si>
  <si>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</si>
  <si>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</si>
  <si>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</si>
  <si>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</si>
  <si>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</si>
  <si>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</si>
  <si>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</si>
  <si>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</si>
  <si>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</si>
  <si>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</si>
  <si>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</si>
  <si>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</si>
  <si>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</si>
  <si>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</si>
  <si>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</si>
  <si>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</si>
  <si>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</si>
  <si>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</si>
  <si>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</si>
  <si>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</si>
  <si>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</si>
  <si>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</si>
  <si>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</si>
  <si>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</si>
  <si>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</si>
  <si>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</si>
  <si>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</si>
  <si>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</si>
  <si>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</si>
  <si>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</si>
  <si>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</si>
  <si>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</si>
  <si>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</si>
  <si>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</si>
  <si>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</si>
  <si>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</si>
  <si>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</si>
  <si>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</si>
  <si>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</si>
  <si>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</si>
  <si>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</si>
  <si>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</si>
  <si>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</si>
  <si>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</si>
  <si>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</si>
  <si>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</si>
  <si>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</si>
  <si>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</si>
  <si>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</si>
  <si>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</si>
  <si>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</si>
  <si>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</si>
  <si>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</si>
  <si>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</si>
  <si>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</si>
  <si>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</si>
  <si>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</si>
  <si>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</si>
  <si>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</si>
  <si>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</si>
  <si>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</si>
  <si>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</si>
  <si>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</si>
  <si>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</si>
  <si>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</si>
  <si>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</si>
  <si>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</si>
  <si>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</si>
  <si>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</si>
  <si>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</si>
  <si>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</si>
  <si>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</si>
  <si>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</si>
  <si>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</si>
  <si>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</si>
  <si>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</si>
  <si>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</si>
  <si>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</si>
  <si>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</si>
  <si>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</si>
  <si>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</si>
  <si>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</si>
  <si>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</si>
  <si>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</si>
  <si>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</si>
  <si>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</si>
  <si>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</si>
  <si>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</si>
  <si>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</si>
  <si>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</si>
  <si>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</si>
  <si>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</si>
  <si>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</si>
  <si>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</si>
  <si>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</si>
  <si>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</si>
  <si>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</si>
  <si>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</si>
  <si>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</si>
  <si>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</si>
  <si>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</si>
  <si>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</si>
  <si>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</si>
  <si>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</si>
  <si>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</si>
  <si>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</si>
  <si>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</si>
  <si>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</si>
  <si>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</si>
  <si>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</si>
  <si>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</si>
  <si>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</si>
  <si>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</si>
  <si>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</si>
  <si>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</si>
  <si>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</si>
  <si>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</si>
  <si>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</si>
  <si>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</si>
  <si>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</si>
  <si>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</si>
  <si>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</si>
  <si>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</si>
  <si>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</si>
  <si>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</si>
  <si>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</si>
  <si>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</si>
  <si>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</si>
  <si>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</si>
  <si>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</si>
  <si>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</si>
  <si>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</si>
  <si>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</si>
  <si>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</si>
  <si>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</si>
  <si>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</si>
  <si>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</si>
  <si>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</si>
  <si>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</si>
  <si>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</si>
  <si>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</si>
  <si>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</si>
  <si>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</si>
  <si>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</si>
  <si>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</si>
  <si>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</si>
  <si>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</si>
  <si>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</si>
  <si>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</si>
  <si>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</si>
  <si>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</si>
  <si>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</si>
  <si>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</si>
  <si>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</si>
  <si>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</si>
  <si>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</si>
  <si>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</si>
  <si>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</si>
  <si>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</si>
  <si>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</si>
  <si>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</si>
  <si>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</si>
  <si>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</si>
  <si>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</si>
  <si>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</si>
  <si>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</si>
  <si>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</si>
  <si>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</si>
  <si>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</si>
  <si>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</si>
  <si>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</si>
  <si>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</si>
  <si>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</si>
  <si>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</si>
  <si>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</si>
  <si>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</si>
  <si>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</si>
  <si>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</si>
  <si>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</si>
  <si>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</si>
  <si>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</si>
  <si>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</si>
  <si>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</si>
  <si>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</si>
  <si>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</si>
  <si>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</si>
  <si>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</si>
  <si>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</si>
  <si>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</si>
  <si>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</si>
  <si>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</si>
  <si>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</si>
  <si>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</si>
  <si>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</si>
  <si>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</si>
  <si>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</si>
  <si>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</si>
  <si>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</si>
  <si>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</si>
  <si>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</si>
  <si>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</si>
  <si>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</si>
  <si>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</si>
  <si>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</si>
  <si>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</si>
  <si>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</si>
  <si>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</si>
  <si>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</si>
  <si>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</si>
  <si>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</si>
  <si>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</si>
  <si>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</si>
  <si>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</si>
  <si>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</si>
  <si>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</si>
  <si>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</si>
  <si>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</si>
  <si>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</si>
  <si>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</si>
  <si>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</si>
  <si>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</si>
  <si>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</si>
  <si>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</si>
  <si>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</si>
  <si>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</si>
  <si>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</si>
  <si>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</si>
  <si>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</si>
  <si>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</si>
  <si>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</si>
  <si>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</si>
  <si>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</si>
  <si>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</si>
  <si>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</si>
  <si>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</si>
  <si>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</si>
  <si>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</si>
  <si>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</si>
  <si>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</si>
  <si>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</si>
  <si>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</si>
  <si>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</si>
  <si>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</si>
  <si>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</si>
  <si>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</si>
  <si>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</si>
  <si>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</si>
  <si>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</si>
  <si>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</si>
  <si>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</si>
  <si>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</si>
  <si>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</si>
  <si>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</si>
  <si>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</si>
  <si>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</si>
  <si>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</si>
  <si>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</si>
  <si>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</si>
  <si>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</si>
  <si>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</si>
  <si>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</si>
  <si>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</si>
  <si>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</si>
  <si>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</si>
  <si>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</si>
  <si>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</si>
  <si>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</si>
  <si>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</si>
  <si>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</si>
  <si>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</si>
  <si>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</si>
  <si>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</si>
  <si>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</si>
  <si>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</si>
  <si>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</si>
  <si>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</si>
  <si>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</si>
  <si>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</si>
  <si>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</si>
  <si>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</si>
  <si>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</si>
  <si>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</si>
  <si>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</si>
  <si>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</si>
  <si>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</si>
  <si>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</si>
  <si>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</si>
  <si>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</si>
  <si>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</si>
  <si>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</si>
  <si>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</si>
  <si>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</si>
  <si>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</si>
  <si>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</si>
  <si>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</si>
  <si>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</si>
  <si>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</si>
  <si>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</si>
  <si>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</si>
  <si>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</si>
  <si>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</si>
  <si>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</si>
  <si>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</si>
  <si>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</si>
  <si>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</si>
  <si>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</si>
  <si>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</si>
  <si>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</si>
  <si>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</si>
  <si>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</si>
  <si>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</si>
  <si>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</si>
  <si>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</si>
  <si>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</si>
  <si>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</si>
  <si>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</si>
  <si>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</si>
  <si>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</si>
  <si>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</si>
  <si>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</si>
  <si>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</si>
  <si>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</si>
  <si>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</si>
  <si>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</si>
  <si>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</si>
  <si>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</si>
  <si>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</si>
  <si>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</si>
  <si>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</si>
  <si>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</si>
  <si>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</si>
  <si>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</si>
  <si>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</si>
  <si>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</si>
  <si>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</si>
  <si>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</si>
  <si>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</si>
  <si>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</si>
  <si>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</si>
  <si>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</si>
  <si>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</si>
  <si>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</si>
  <si>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</si>
  <si>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</si>
  <si>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</si>
  <si>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</si>
  <si>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</si>
  <si>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</si>
  <si>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</si>
  <si>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</si>
  <si>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</si>
  <si>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</si>
  <si>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</si>
  <si>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</si>
  <si>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</si>
  <si>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</si>
  <si>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</si>
  <si>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</si>
  <si>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</si>
  <si>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</si>
  <si>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</si>
  <si>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</si>
  <si>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</si>
  <si>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</si>
  <si>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</si>
  <si>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</si>
  <si>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</si>
  <si>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</si>
  <si>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</si>
  <si>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</si>
  <si>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</si>
  <si>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</si>
  <si>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</si>
  <si>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</si>
  <si>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</si>
  <si>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</si>
  <si>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</si>
  <si>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</si>
  <si>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</si>
  <si>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</si>
  <si>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</si>
  <si>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</si>
  <si>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</si>
  <si>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</si>
  <si>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</si>
  <si>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</si>
  <si>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</si>
  <si>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</si>
  <si>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</si>
  <si>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</si>
  <si>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</si>
  <si>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</si>
  <si>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</si>
  <si>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</si>
  <si>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</si>
  <si>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</si>
  <si>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</si>
  <si>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</si>
  <si>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</si>
  <si>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</si>
  <si>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</si>
  <si>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</si>
  <si>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</si>
  <si>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</si>
  <si>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</si>
  <si>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</si>
  <si>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</si>
  <si>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</si>
  <si>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</si>
  <si>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</si>
  <si>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</si>
  <si>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</si>
  <si>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</si>
  <si>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</si>
  <si>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</si>
  <si>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</si>
  <si>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</si>
  <si>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</si>
  <si>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</si>
  <si>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</si>
  <si>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</si>
  <si>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</si>
  <si>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</si>
  <si>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</si>
  <si>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</si>
  <si>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</si>
  <si>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</si>
  <si>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</si>
  <si>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</si>
  <si>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</si>
  <si>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</si>
  <si>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</si>
  <si>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</si>
  <si>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</si>
  <si>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</si>
  <si>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</si>
  <si>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</si>
  <si>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</si>
  <si>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</si>
  <si>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</si>
  <si>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</si>
  <si>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</si>
  <si>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</si>
  <si>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</si>
  <si>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</si>
  <si>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</si>
  <si>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</si>
  <si>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</si>
  <si>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</si>
  <si>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</si>
  <si>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</si>
  <si>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</si>
  <si>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</si>
  <si>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</si>
  <si>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</si>
  <si>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</si>
  <si>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</si>
  <si>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</si>
  <si>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</si>
  <si>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</si>
  <si>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</si>
  <si>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</si>
  <si>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</si>
  <si>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</si>
  <si>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</si>
  <si>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</si>
  <si>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</si>
  <si>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</si>
  <si>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</si>
  <si>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</si>
  <si>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</si>
  <si>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</si>
  <si>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</si>
  <si>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</si>
  <si>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</si>
  <si>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</si>
  <si>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</si>
  <si>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</si>
  <si>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</si>
  <si>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</si>
  <si>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</si>
  <si>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</si>
  <si>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</si>
  <si>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</si>
  <si>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</si>
  <si>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</si>
  <si>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</si>
  <si>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</si>
  <si>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</si>
  <si>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</si>
  <si>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</si>
  <si>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</si>
  <si>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</si>
  <si>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</si>
  <si>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</si>
  <si>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</si>
  <si>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</si>
  <si>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</si>
  <si>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</si>
  <si>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</si>
  <si>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</si>
  <si>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</si>
  <si>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</si>
  <si>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</si>
  <si>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</si>
  <si>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</si>
  <si>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</si>
  <si>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</si>
  <si>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</si>
  <si>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</si>
  <si>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</si>
  <si>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</si>
  <si>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</si>
  <si>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</si>
  <si>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</si>
  <si>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</si>
  <si>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</si>
  <si>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</si>
  <si>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</si>
  <si>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</si>
  <si>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</si>
  <si>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</si>
  <si>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</si>
  <si>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</si>
  <si>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</si>
  <si>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</si>
  <si>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</si>
  <si>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</si>
  <si>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</si>
  <si>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</si>
  <si>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</si>
  <si>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</si>
  <si>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</si>
  <si>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</si>
  <si>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</si>
  <si>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</si>
  <si>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</si>
  <si>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</si>
  <si>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</si>
  <si>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</si>
  <si>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</si>
  <si>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</si>
  <si>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</si>
  <si>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</si>
  <si>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</si>
  <si>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</si>
  <si>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</si>
  <si>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</si>
  <si>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</si>
  <si>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</si>
  <si>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</si>
  <si>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</si>
  <si>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</si>
  <si>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</si>
  <si>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</si>
  <si>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</si>
  <si>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</si>
  <si>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</si>
  <si>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</si>
  <si>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</si>
  <si>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</si>
  <si>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</si>
  <si>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</si>
  <si>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</si>
  <si>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</si>
  <si>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</si>
  <si>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</si>
  <si>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</si>
  <si>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</si>
  <si>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</si>
  <si>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</si>
  <si>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</si>
  <si>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</si>
  <si>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</si>
  <si>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</si>
  <si>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</si>
  <si>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</si>
  <si>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</si>
  <si>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</si>
  <si>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</si>
  <si>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</si>
  <si>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</si>
  <si>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</si>
  <si>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</si>
  <si>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</si>
  <si>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</si>
  <si>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</si>
  <si>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</si>
  <si>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</si>
  <si>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</si>
  <si>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</si>
  <si>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</si>
  <si>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</si>
  <si>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</si>
  <si>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</si>
  <si>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</si>
  <si>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</si>
  <si>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</si>
  <si>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</si>
  <si>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</si>
  <si>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</si>
  <si>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</si>
  <si>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</si>
  <si>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</si>
  <si>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</si>
  <si>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</si>
  <si>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</si>
  <si>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</si>
  <si>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</si>
  <si>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</si>
  <si>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</si>
  <si>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</si>
  <si>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</si>
  <si>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</si>
  <si>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</si>
  <si>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</si>
  <si>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</si>
  <si>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</si>
  <si>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</si>
  <si>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</si>
  <si>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</si>
  <si>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</si>
  <si>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</si>
  <si>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</si>
  <si>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</si>
  <si>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</si>
  <si>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</si>
  <si>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</si>
  <si>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</si>
  <si>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</si>
  <si>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</si>
  <si>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</si>
  <si>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</si>
  <si>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</si>
  <si>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</si>
  <si>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</si>
  <si>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</si>
  <si>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</si>
  <si>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</si>
  <si>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</si>
  <si>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</si>
  <si>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</si>
  <si>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</si>
  <si>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</si>
  <si>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</si>
  <si>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</si>
  <si>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</si>
  <si>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</si>
  <si>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</si>
  <si>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</si>
  <si>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</si>
  <si>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</si>
  <si>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</si>
  <si>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</si>
  <si>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</si>
  <si>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</si>
  <si>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</si>
  <si>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</si>
  <si>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</si>
  <si>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</si>
  <si>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</si>
  <si>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</si>
  <si>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</si>
  <si>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</si>
  <si>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</si>
  <si>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</si>
  <si>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</si>
  <si>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</si>
  <si>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</si>
  <si>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</si>
  <si>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</si>
  <si>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</si>
  <si>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</si>
  <si>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</si>
  <si>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</si>
  <si>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</si>
  <si>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</si>
  <si>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</si>
  <si>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</si>
  <si>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</si>
  <si>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</si>
  <si>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</si>
  <si>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</si>
  <si>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</si>
  <si>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</si>
  <si>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</si>
  <si>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</si>
  <si>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</si>
  <si>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</si>
  <si>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</si>
  <si>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</si>
  <si>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</si>
  <si>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</si>
  <si>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</si>
  <si>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</si>
  <si>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</si>
  <si>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</si>
  <si>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</si>
  <si>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</si>
  <si>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</si>
  <si>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</si>
  <si>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</si>
  <si>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</si>
  <si>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</si>
  <si>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</si>
  <si>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</si>
  <si>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</si>
  <si>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</si>
  <si>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</si>
  <si>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</si>
  <si>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</si>
  <si>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</si>
  <si>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</si>
  <si>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</si>
  <si>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</si>
  <si>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</si>
  <si>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</si>
  <si>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</si>
  <si>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</si>
  <si>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</si>
  <si>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</si>
  <si>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</si>
  <si>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</si>
  <si>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</si>
  <si>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</si>
  <si>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</si>
  <si>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</si>
  <si>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</si>
  <si>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</si>
  <si>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</si>
  <si>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</si>
  <si>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</si>
  <si>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</si>
  <si>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</si>
  <si>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</si>
  <si>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</si>
  <si>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</si>
  <si>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</si>
  <si>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</si>
  <si>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</si>
  <si>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</si>
  <si>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</si>
  <si>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</si>
  <si>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</si>
  <si>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</si>
  <si>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</si>
  <si>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</si>
  <si>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</si>
  <si>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</si>
  <si>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</si>
  <si>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</si>
  <si>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</si>
  <si>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</si>
  <si>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</si>
  <si>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</si>
  <si>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</si>
  <si>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</si>
  <si>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</si>
  <si>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</si>
  <si>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</si>
  <si>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</si>
  <si>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</si>
  <si>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</si>
  <si>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</si>
  <si>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</si>
  <si>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</si>
  <si>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</si>
  <si>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</si>
  <si>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</si>
  <si>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</si>
  <si>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</si>
  <si>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</si>
  <si>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</si>
  <si>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</si>
  <si>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</si>
  <si>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</si>
  <si>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</si>
  <si>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</si>
  <si>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</si>
  <si>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</si>
  <si>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</si>
  <si>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</si>
  <si>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</si>
  <si>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</si>
  <si>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</si>
  <si>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</si>
  <si>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</si>
  <si>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</si>
  <si>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</si>
  <si>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</si>
  <si>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</si>
  <si>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</si>
  <si>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</si>
  <si>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</si>
  <si>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</si>
  <si>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</si>
  <si>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</si>
  <si>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</si>
  <si>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</si>
  <si>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</si>
  <si>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</si>
  <si>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</si>
  <si>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</si>
  <si>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</si>
  <si>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</si>
  <si>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</si>
  <si>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</si>
  <si>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</si>
  <si>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</si>
  <si>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</si>
  <si>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</si>
  <si>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</si>
  <si>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</si>
  <si>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</si>
  <si>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</si>
  <si>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</si>
  <si>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</si>
  <si>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</si>
  <si>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</si>
  <si>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</si>
  <si>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</si>
  <si>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</si>
  <si>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</si>
  <si>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</si>
  <si>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</si>
  <si>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</si>
  <si>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</si>
  <si>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</si>
  <si>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</si>
  <si>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</si>
  <si>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</si>
  <si>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</si>
  <si>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</si>
  <si>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</si>
  <si>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</si>
  <si>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</si>
  <si>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</si>
  <si>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</si>
  <si>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</si>
  <si>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</si>
  <si>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</si>
  <si>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</si>
  <si>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</si>
  <si>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</si>
  <si>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</si>
  <si>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</si>
  <si>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</si>
  <si>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</si>
  <si>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</si>
  <si>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</si>
  <si>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</si>
  <si>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</si>
  <si>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</si>
  <si>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</si>
  <si>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</si>
  <si>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</si>
  <si>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</si>
  <si>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</si>
  <si>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</si>
  <si>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</si>
  <si>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</si>
  <si>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</si>
  <si>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</si>
  <si>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</si>
  <si>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</si>
  <si>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</si>
  <si>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</si>
  <si>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</si>
  <si>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</si>
  <si>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</si>
  <si>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</si>
  <si>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</si>
  <si>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</si>
  <si>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</si>
  <si>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</si>
  <si>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</si>
  <si>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</si>
  <si>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</si>
  <si>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</si>
  <si>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</si>
  <si>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</si>
  <si>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</si>
  <si>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</si>
  <si>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</si>
  <si>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</si>
  <si>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</si>
  <si>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</si>
  <si>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</si>
  <si>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</si>
  <si>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</si>
  <si>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</si>
  <si>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</si>
  <si>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</si>
  <si>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</si>
  <si>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</si>
  <si>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</si>
  <si>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</si>
  <si>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</si>
  <si>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</si>
  <si>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</si>
  <si>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</si>
  <si>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</si>
  <si>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</si>
  <si>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</si>
  <si>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</si>
  <si>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</si>
  <si>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</si>
  <si>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</si>
  <si>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</si>
  <si>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</si>
  <si>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</si>
  <si>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</si>
  <si>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</si>
  <si>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</si>
  <si>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</si>
  <si>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</si>
  <si>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</si>
  <si>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</si>
  <si>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</si>
  <si>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</si>
  <si>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</si>
  <si>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</si>
  <si>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</si>
  <si>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</si>
  <si>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</si>
  <si>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</si>
  <si>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</si>
  <si>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</si>
  <si>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</si>
  <si>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</si>
  <si>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</si>
  <si>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</si>
  <si>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</si>
  <si>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</si>
  <si>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</si>
  <si>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</si>
  <si>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</si>
  <si>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</si>
  <si>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</si>
  <si>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</si>
  <si>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</si>
  <si>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</si>
  <si>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</si>
  <si>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</si>
  <si>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</si>
  <si>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</si>
  <si>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</si>
  <si>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</si>
  <si>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</si>
  <si>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</si>
  <si>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</si>
  <si>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</si>
  <si>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</si>
  <si>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</si>
  <si>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</si>
  <si>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</si>
  <si>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</si>
  <si>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</si>
  <si>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</si>
  <si>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</si>
  <si>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</si>
  <si>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</si>
  <si>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</si>
  <si>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</si>
  <si>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</si>
  <si>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</si>
  <si>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</si>
  <si>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</si>
  <si>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</si>
  <si>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</si>
  <si>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</si>
  <si>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</si>
  <si>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</si>
  <si>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</si>
  <si>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</si>
  <si>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</si>
  <si>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</si>
  <si>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</si>
  <si>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</si>
  <si>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</si>
  <si>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</si>
  <si>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</si>
  <si>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</si>
  <si>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</si>
  <si>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</si>
  <si>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</si>
  <si>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</si>
  <si>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</si>
  <si>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</si>
  <si>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</si>
  <si>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</si>
  <si>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</si>
  <si>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</si>
  <si>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</si>
  <si>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</si>
  <si>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</si>
  <si>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</si>
  <si>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</si>
  <si>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</si>
  <si>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</si>
  <si>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</si>
  <si>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</si>
  <si>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</si>
  <si>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</si>
  <si>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</si>
  <si>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</si>
  <si>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</si>
  <si>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</si>
  <si>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</si>
  <si>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</si>
  <si>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</si>
  <si>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</si>
  <si>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</si>
  <si>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</si>
  <si>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</si>
  <si>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</si>
  <si>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</si>
  <si>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</si>
  <si>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</si>
  <si>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</si>
  <si>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</si>
  <si>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</si>
  <si>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</si>
  <si>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</si>
  <si>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</si>
  <si>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</si>
  <si>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</si>
  <si>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</si>
  <si>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</si>
  <si>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</si>
  <si>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</si>
  <si>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</si>
  <si>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</si>
  <si>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</si>
  <si>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</si>
  <si>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</si>
  <si>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</si>
  <si>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</si>
  <si>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</si>
  <si>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</si>
  <si>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</si>
  <si>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</si>
  <si>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</si>
  <si>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</si>
  <si>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</si>
  <si>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</si>
  <si>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</si>
  <si>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</si>
  <si>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</si>
  <si>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</si>
  <si>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</si>
  <si>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</si>
  <si>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</si>
  <si>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</si>
  <si>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</si>
  <si>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</si>
  <si>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</si>
  <si>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</si>
  <si>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</si>
  <si>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</si>
  <si>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</si>
  <si>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</si>
  <si>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</si>
  <si>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</si>
  <si>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</si>
  <si>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</si>
  <si>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</si>
  <si>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</si>
  <si>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</si>
  <si>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</si>
  <si>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</si>
  <si>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</si>
  <si>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</si>
  <si>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</si>
  <si>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</si>
  <si>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</si>
  <si>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</si>
  <si>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</si>
  <si>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</si>
  <si>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</si>
  <si>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</si>
  <si>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</si>
  <si>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</si>
  <si>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</si>
  <si>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</si>
  <si>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</si>
  <si>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</si>
  <si>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</si>
  <si>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</si>
  <si>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</si>
  <si>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</si>
  <si>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</si>
  <si>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</si>
  <si>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</si>
  <si>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</si>
  <si>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</si>
  <si>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</si>
  <si>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</si>
  <si>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</si>
  <si>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</si>
  <si>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</si>
  <si>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</si>
  <si>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</si>
  <si>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</si>
  <si>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</si>
  <si>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</si>
  <si>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</si>
  <si>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</si>
  <si>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</si>
  <si>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</si>
  <si>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</si>
  <si>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</si>
  <si>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</si>
  <si>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</si>
  <si>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</si>
  <si>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</si>
  <si>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</si>
  <si>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</si>
  <si>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</si>
  <si>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</si>
  <si>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</si>
  <si>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</si>
  <si>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</si>
  <si>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</si>
  <si>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</si>
  <si>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</si>
  <si>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</si>
  <si>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</si>
  <si>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</si>
  <si>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</si>
  <si>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</si>
  <si>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</si>
  <si>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</si>
  <si>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</si>
  <si>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</si>
  <si>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</si>
  <si>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</si>
  <si>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</si>
  <si>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</si>
  <si>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</si>
  <si>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</si>
  <si>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</si>
  <si>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</si>
  <si>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</si>
  <si>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</si>
  <si>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</si>
  <si>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</si>
  <si>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</si>
  <si>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</si>
  <si>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</si>
  <si>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</si>
  <si>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</si>
  <si>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</si>
  <si>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</si>
  <si>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</si>
  <si>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</si>
  <si>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</si>
  <si>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</si>
  <si>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</si>
  <si>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</si>
  <si>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</si>
  <si>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</si>
  <si>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</si>
  <si>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</si>
  <si>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</si>
  <si>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</si>
  <si>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</si>
  <si>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</si>
  <si>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</si>
  <si>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</si>
  <si>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</si>
  <si>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</si>
  <si>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</si>
  <si>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</si>
  <si>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</si>
  <si>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</si>
  <si>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</si>
  <si>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</si>
  <si>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</si>
  <si>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</si>
  <si>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</si>
  <si>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</si>
  <si>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</si>
  <si>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</si>
  <si>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</si>
  <si>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</si>
  <si>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</si>
  <si>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</si>
  <si>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</si>
  <si>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</si>
  <si>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</si>
  <si>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</si>
  <si>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</si>
  <si>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</si>
  <si>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</si>
  <si>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</si>
  <si>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</si>
  <si>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</si>
  <si>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</si>
  <si>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</si>
  <si>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</si>
  <si>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</si>
  <si>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</si>
  <si>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</si>
  <si>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</si>
  <si>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</si>
  <si>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</si>
  <si>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</si>
  <si>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</si>
  <si>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</si>
  <si>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</si>
  <si>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</si>
  <si>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</si>
  <si>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</si>
  <si>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</si>
  <si>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</si>
  <si>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</si>
  <si>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</si>
  <si>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</si>
  <si>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</si>
  <si>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</si>
  <si>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</si>
  <si>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</si>
  <si>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</si>
  <si>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</si>
  <si>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</si>
  <si>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</si>
  <si>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</si>
  <si>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</si>
  <si>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</si>
  <si>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</si>
  <si>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</si>
  <si>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</si>
  <si>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</si>
  <si>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</si>
  <si>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</si>
  <si>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</si>
  <si>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</si>
  <si>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</si>
  <si>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</si>
  <si>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</si>
  <si>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</si>
  <si>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</si>
  <si>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</si>
  <si>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</si>
  <si>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</si>
  <si>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</si>
  <si>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</si>
  <si>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</si>
  <si>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</si>
  <si>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</si>
  <si>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</si>
  <si>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</si>
  <si>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</si>
  <si>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</si>
  <si>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</si>
  <si>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</si>
  <si>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</si>
  <si>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</si>
  <si>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</si>
  <si>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</si>
  <si>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</si>
  <si>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</si>
  <si>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</si>
  <si>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</si>
  <si>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</si>
  <si>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</si>
  <si>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</si>
  <si>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</si>
  <si>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</si>
  <si>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</si>
  <si>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</si>
  <si>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</si>
  <si>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</si>
  <si>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</si>
  <si>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</si>
  <si>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</si>
  <si>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</si>
  <si>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</si>
  <si>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</si>
  <si>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</si>
  <si>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</si>
  <si>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</si>
  <si>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</si>
  <si>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</si>
  <si>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</si>
  <si>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</si>
  <si>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</si>
  <si>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</si>
  <si>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</si>
  <si>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</si>
  <si>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</si>
  <si>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</si>
  <si>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</si>
  <si>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</si>
  <si>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</si>
  <si>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</si>
  <si>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</si>
  <si>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</si>
  <si>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</si>
  <si>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</si>
  <si>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</si>
  <si>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</si>
  <si>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</si>
  <si>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</si>
  <si>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</si>
  <si>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</si>
  <si>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</si>
  <si>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</si>
  <si>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</si>
  <si>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</si>
  <si>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</si>
  <si>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</si>
  <si>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</si>
  <si>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</si>
  <si>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</si>
  <si>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</si>
  <si>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</si>
  <si>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</si>
  <si>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</si>
  <si>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</si>
  <si>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</si>
  <si>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</si>
  <si>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</si>
  <si>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</si>
  <si>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</si>
  <si>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</si>
  <si>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</si>
  <si>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</si>
  <si>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</si>
  <si>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</si>
  <si>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</si>
  <si>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</si>
  <si>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</si>
  <si>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</si>
  <si>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</si>
  <si>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</si>
  <si>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</si>
  <si>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</si>
  <si>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</si>
  <si>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</si>
  <si>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</si>
  <si>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</si>
  <si>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</si>
  <si>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</si>
  <si>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</si>
  <si>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</si>
  <si>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</si>
  <si>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</si>
  <si>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</si>
  <si>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</si>
  <si>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</si>
  <si>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</si>
  <si>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</si>
  <si>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</si>
  <si>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</si>
  <si>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</si>
  <si>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</si>
  <si>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</si>
  <si>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</si>
  <si>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</si>
  <si>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</si>
  <si>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</si>
  <si>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</si>
  <si>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</si>
  <si>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</si>
  <si>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</si>
  <si>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</si>
  <si>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</si>
  <si>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</si>
  <si>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</si>
  <si>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</si>
  <si>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</si>
  <si>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</si>
  <si>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</si>
  <si>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</si>
  <si>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</si>
  <si>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</si>
  <si>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</si>
  <si>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</si>
  <si>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</si>
  <si>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</si>
  <si>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</si>
  <si>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</si>
  <si>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</si>
  <si>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</si>
  <si>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</si>
  <si>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</si>
  <si>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</si>
  <si>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</si>
  <si>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</si>
  <si>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</si>
  <si>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</si>
  <si>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</si>
  <si>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</si>
  <si>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</si>
  <si>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</si>
  <si>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</si>
  <si>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</si>
  <si>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</si>
  <si>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</si>
  <si>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</si>
  <si>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</si>
  <si>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</si>
  <si>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</si>
  <si>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</si>
  <si>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</si>
  <si>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</si>
  <si>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</si>
  <si>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</si>
  <si>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</si>
  <si>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</si>
  <si>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</si>
  <si>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</si>
  <si>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</si>
  <si>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</si>
  <si>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</si>
  <si>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</si>
  <si>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</si>
  <si>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</si>
  <si>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</si>
  <si>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</si>
  <si>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</si>
  <si>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</si>
  <si>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</si>
  <si>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</si>
  <si>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</si>
  <si>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</si>
  <si>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</si>
  <si>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</si>
  <si>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</si>
  <si>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</si>
  <si>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</si>
  <si>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</si>
  <si>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</si>
  <si>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</si>
  <si>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</si>
  <si>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</si>
  <si>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</si>
  <si>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</si>
  <si>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</si>
  <si>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</si>
  <si>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</si>
  <si>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</si>
  <si>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</si>
  <si>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</si>
  <si>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</si>
  <si>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</si>
  <si>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</si>
  <si>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</si>
  <si>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</si>
  <si>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</si>
  <si>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</si>
  <si>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</si>
  <si>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</si>
  <si>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</si>
  <si>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</si>
  <si>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</si>
  <si>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</si>
  <si>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</si>
  <si>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</si>
  <si>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</si>
  <si>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</si>
  <si>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</si>
  <si>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</si>
  <si>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</si>
  <si>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</si>
  <si>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</si>
  <si>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</si>
  <si>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</si>
  <si>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</si>
  <si>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</si>
  <si>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</si>
  <si>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</si>
  <si>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</si>
  <si>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</si>
  <si>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</si>
  <si>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</si>
  <si>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</si>
  <si>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</si>
  <si>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</si>
  <si>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</si>
  <si>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</si>
  <si>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</si>
  <si>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</si>
  <si>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</si>
  <si>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</si>
  <si>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</si>
  <si>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</si>
  <si>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</si>
  <si>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</si>
  <si>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</si>
  <si>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</si>
  <si>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</si>
  <si>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</si>
  <si>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</si>
  <si>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</si>
  <si>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</si>
  <si>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</si>
  <si>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</si>
  <si>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</si>
  <si>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</si>
  <si>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</si>
  <si>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</si>
  <si>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</si>
  <si>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</si>
  <si>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</si>
  <si>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</si>
  <si>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</si>
  <si>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</si>
  <si>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</si>
  <si>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</si>
  <si>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</si>
  <si>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</si>
  <si>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</si>
  <si>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</si>
  <si>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</si>
  <si>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</si>
  <si>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</si>
  <si>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</si>
  <si>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</si>
  <si>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</si>
  <si>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</si>
  <si>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</si>
  <si>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</si>
  <si>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</si>
  <si>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</si>
  <si>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</si>
  <si>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</si>
  <si>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</si>
  <si>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</si>
  <si>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</si>
  <si>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</si>
  <si>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</si>
  <si>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</si>
  <si>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</si>
  <si>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</si>
  <si>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</si>
  <si>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</si>
  <si>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</si>
  <si>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</si>
  <si>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</si>
  <si>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</si>
  <si>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</si>
  <si>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</si>
  <si>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</si>
  <si>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</si>
  <si>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</si>
  <si>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</si>
  <si>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</si>
  <si>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</si>
  <si>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</si>
  <si>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</si>
  <si>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</si>
  <si>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</si>
  <si>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</si>
  <si>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</si>
  <si>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</si>
  <si>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</si>
  <si>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</si>
  <si>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</si>
  <si>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</si>
  <si>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</si>
  <si>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</si>
  <si>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</si>
  <si>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</si>
  <si>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</si>
  <si>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</si>
  <si>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</si>
  <si>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</si>
  <si>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</si>
  <si>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</si>
  <si>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</si>
  <si>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</si>
  <si>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</si>
  <si>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</si>
  <si>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</si>
  <si>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</si>
  <si>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</si>
  <si>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</si>
  <si>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</si>
  <si>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</si>
  <si>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</si>
  <si>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</si>
  <si>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</si>
  <si>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</si>
  <si>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</si>
  <si>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</si>
  <si>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</si>
  <si>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</si>
  <si>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</si>
  <si>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</si>
  <si>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</si>
  <si>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</si>
  <si>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</si>
  <si>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</si>
  <si>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</si>
  <si>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</si>
  <si>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</si>
  <si>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</si>
  <si>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</si>
  <si>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</si>
  <si>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</si>
  <si>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</si>
  <si>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</si>
  <si>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</si>
  <si>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</si>
  <si>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</si>
  <si>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</si>
  <si>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</si>
  <si>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</si>
  <si>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</si>
  <si>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</si>
  <si>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</si>
  <si>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</si>
  <si>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</si>
  <si>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</si>
  <si>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</si>
  <si>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</si>
  <si>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</si>
  <si>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</si>
  <si>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</si>
  <si>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</si>
  <si>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</si>
  <si>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</si>
  <si>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</si>
  <si>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</si>
  <si>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</si>
  <si>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</si>
  <si>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</si>
  <si>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</si>
  <si>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</si>
  <si>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</si>
  <si>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</si>
  <si>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</si>
  <si>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</si>
  <si>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</si>
  <si>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</si>
  <si>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</si>
  <si>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</si>
  <si>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</si>
  <si>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</si>
  <si>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</si>
  <si>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</si>
  <si>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</si>
  <si>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</si>
  <si>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</si>
  <si>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</si>
  <si>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</si>
  <si>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</si>
  <si>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</si>
  <si>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</si>
  <si>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</si>
  <si>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</si>
  <si>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</si>
  <si>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</si>
  <si>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</si>
  <si>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</si>
  <si>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</si>
  <si>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</si>
  <si>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</si>
  <si>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</si>
  <si>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</si>
  <si>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</si>
  <si>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</si>
  <si>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</si>
  <si>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</si>
  <si>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</si>
  <si>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</si>
  <si>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</si>
  <si>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</si>
  <si>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</si>
  <si>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</si>
  <si>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</si>
  <si>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</si>
  <si>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</si>
  <si>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</si>
  <si>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</si>
  <si>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</si>
  <si>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</si>
  <si>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</si>
  <si>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</si>
  <si>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</si>
  <si>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</si>
  <si>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</si>
  <si>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</si>
  <si>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</si>
  <si>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</si>
  <si>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</si>
  <si>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</si>
  <si>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</si>
  <si>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</si>
  <si>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</si>
  <si>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</si>
  <si>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</si>
  <si>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</si>
  <si>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</si>
  <si>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</si>
  <si>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</si>
  <si>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</si>
  <si>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</si>
  <si>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</si>
  <si>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</si>
  <si>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</si>
  <si>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</si>
  <si>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</si>
  <si>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</si>
  <si>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</si>
  <si>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</si>
  <si>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</si>
  <si>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</si>
  <si>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</si>
  <si>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</si>
  <si>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</si>
  <si>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</si>
  <si>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</si>
  <si>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</si>
  <si>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</si>
  <si>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</si>
  <si>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</si>
  <si>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</si>
  <si>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</si>
  <si>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</si>
  <si>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</si>
  <si>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</si>
  <si>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</si>
  <si>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</si>
  <si>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</si>
  <si>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</si>
  <si>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</si>
  <si>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</si>
  <si>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</si>
  <si>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</si>
  <si>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</si>
  <si>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</si>
  <si>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</si>
  <si>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</si>
  <si>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</si>
  <si>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</si>
  <si>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</si>
  <si>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</si>
  <si>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</si>
  <si>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</si>
  <si>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</si>
  <si>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</si>
  <si>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</si>
  <si>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</si>
  <si>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</si>
  <si>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</si>
  <si>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</si>
  <si>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</si>
  <si>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</si>
  <si>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</si>
  <si>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</si>
  <si>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</si>
  <si>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</si>
  <si>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</si>
  <si>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</si>
  <si>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</si>
  <si>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</si>
  <si>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</si>
  <si>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</si>
  <si>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</si>
  <si>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</si>
  <si>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</si>
  <si>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</si>
  <si>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</si>
  <si>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</si>
  <si>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</si>
  <si>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</si>
  <si>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</si>
  <si>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</si>
  <si>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</si>
  <si>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</si>
  <si>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</si>
  <si>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</si>
  <si>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</si>
  <si>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</si>
  <si>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</si>
  <si>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</si>
  <si>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</si>
  <si>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</si>
  <si>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</si>
  <si>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</si>
  <si>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</si>
  <si>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</si>
  <si>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</si>
  <si>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</si>
  <si>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</si>
  <si>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</si>
  <si>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</si>
  <si>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</si>
  <si>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</si>
  <si>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</si>
  <si>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</si>
  <si>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</si>
  <si>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</si>
  <si>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</si>
  <si>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</si>
  <si>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</si>
  <si>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</si>
  <si>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</si>
  <si>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</si>
  <si>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</si>
  <si>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</si>
  <si>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</si>
  <si>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</si>
  <si>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</si>
  <si>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</si>
  <si>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</si>
  <si>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</si>
  <si>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</si>
  <si>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</si>
  <si>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</si>
  <si>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</si>
  <si>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</si>
  <si>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</si>
  <si>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</si>
  <si>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</si>
  <si>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</si>
  <si>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</si>
  <si>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</si>
  <si>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</si>
  <si>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</si>
  <si>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</si>
  <si>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</si>
  <si>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</si>
  <si>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</si>
  <si>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</si>
  <si>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</si>
  <si>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</si>
  <si>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</si>
  <si>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</si>
  <si>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</si>
  <si>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</si>
  <si>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</si>
  <si>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</si>
  <si>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</si>
  <si>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</si>
  <si>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</si>
  <si>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</si>
  <si>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</si>
  <si>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</si>
  <si>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</si>
  <si>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</si>
  <si>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</si>
  <si>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</si>
  <si>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</si>
  <si>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</si>
  <si>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</si>
  <si>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</si>
  <si>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</si>
  <si>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</si>
  <si>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</si>
  <si>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</si>
  <si>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</si>
  <si>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</si>
  <si>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</si>
  <si>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</si>
  <si>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</si>
  <si>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</si>
  <si>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</si>
  <si>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</si>
  <si>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</si>
  <si>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</si>
  <si>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</si>
  <si>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</si>
  <si>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</si>
  <si>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</si>
  <si>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</si>
  <si>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</si>
  <si>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</si>
  <si>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</si>
  <si>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</si>
  <si>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</si>
  <si>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</si>
  <si>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</si>
  <si>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</si>
  <si>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</si>
  <si>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</si>
  <si>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</si>
  <si>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</si>
  <si>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</si>
  <si>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</si>
  <si>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</si>
  <si>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</si>
  <si>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</si>
  <si>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</si>
  <si>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</si>
  <si>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</si>
  <si>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</si>
  <si>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</si>
  <si>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</si>
  <si>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</si>
  <si>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</si>
  <si>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</si>
  <si>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</si>
  <si>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</si>
  <si>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</si>
  <si>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</si>
  <si>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</si>
  <si>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</si>
  <si>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</si>
  <si>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</si>
  <si>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</si>
  <si>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</si>
  <si>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</si>
  <si>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</si>
  <si>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</si>
  <si>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</si>
  <si>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</si>
  <si>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</si>
  <si>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</si>
  <si>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</si>
  <si>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</si>
  <si>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</si>
  <si>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</si>
  <si>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</si>
  <si>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</si>
  <si>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</si>
  <si>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</si>
  <si>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</si>
  <si>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</si>
  <si>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</si>
  <si>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</si>
  <si>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</si>
  <si>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</si>
  <si>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</si>
  <si>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</si>
  <si>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</si>
  <si>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</si>
  <si>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</si>
  <si>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</si>
  <si>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</si>
  <si>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</si>
  <si>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</si>
  <si>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</si>
  <si>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</si>
  <si>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</si>
  <si>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</si>
  <si>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</si>
  <si>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</si>
  <si>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</si>
  <si>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</si>
  <si>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</si>
  <si>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</si>
  <si>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</si>
  <si>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</si>
  <si>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</si>
  <si>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</si>
  <si>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</si>
  <si>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</si>
  <si>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</si>
  <si>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</si>
  <si>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</si>
  <si>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</si>
  <si>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</si>
  <si>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</si>
  <si>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</si>
  <si>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</si>
  <si>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</si>
  <si>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</si>
  <si>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</si>
  <si>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</si>
  <si>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</si>
  <si>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</si>
  <si>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</si>
  <si>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</si>
  <si>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</si>
  <si>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</si>
  <si>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</si>
  <si>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</si>
  <si>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</si>
  <si>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</si>
  <si>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</si>
  <si>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</si>
  <si>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</si>
  <si>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</si>
  <si>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</si>
  <si>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</si>
  <si>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</si>
  <si>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</si>
  <si>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</si>
  <si>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</si>
  <si>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</si>
  <si>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</si>
  <si>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</si>
  <si>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</si>
  <si>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</si>
  <si>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</si>
  <si>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</si>
  <si>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</si>
  <si>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</si>
  <si>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</si>
  <si>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</si>
  <si>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</si>
  <si>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</si>
  <si>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</si>
  <si>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</si>
  <si>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</si>
  <si>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</si>
  <si>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</si>
  <si>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</si>
  <si>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</si>
  <si>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</si>
  <si>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</si>
  <si>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</si>
  <si>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</si>
  <si>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</si>
  <si>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</si>
  <si>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</si>
  <si>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</si>
  <si>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</si>
  <si>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</si>
  <si>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</si>
  <si>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</si>
  <si>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</si>
  <si>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</si>
  <si>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</si>
  <si>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</si>
  <si>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</si>
  <si>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</si>
  <si>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</si>
  <si>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</si>
  <si>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</si>
  <si>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</si>
  <si>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</si>
  <si>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</si>
  <si>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</si>
  <si>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</si>
  <si>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</si>
  <si>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</si>
  <si>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</si>
  <si>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</si>
  <si>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</si>
  <si>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</si>
  <si>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</si>
  <si>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</si>
  <si>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</si>
  <si>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</si>
  <si>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</si>
  <si>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</si>
  <si>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</si>
  <si>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</si>
  <si>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</si>
  <si>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</si>
  <si>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</si>
  <si>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</si>
  <si>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</si>
  <si>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</si>
  <si>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</si>
  <si>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</si>
  <si>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</si>
  <si>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</si>
  <si>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</si>
  <si>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</si>
  <si>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</si>
  <si>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</si>
  <si>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</si>
  <si>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</si>
  <si>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</si>
  <si>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</si>
  <si>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</si>
  <si>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</si>
  <si>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</si>
  <si>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</si>
  <si>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</si>
  <si>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</si>
  <si>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</si>
  <si>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</si>
  <si>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</si>
  <si>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</si>
  <si>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</si>
  <si>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</si>
  <si>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</si>
  <si>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</si>
  <si>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</si>
  <si>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</si>
  <si>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</si>
  <si>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</si>
  <si>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</si>
  <si>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</si>
  <si>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</si>
  <si>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</si>
  <si>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</si>
  <si>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</si>
  <si>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</si>
  <si>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</si>
  <si>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</si>
  <si>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</si>
  <si>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</si>
  <si>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</si>
  <si>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</si>
  <si>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</si>
  <si>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</si>
  <si>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</si>
  <si>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</si>
  <si>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</si>
  <si>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</si>
  <si>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</si>
  <si>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</si>
  <si>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</si>
  <si>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</si>
  <si>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</si>
  <si>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</si>
  <si>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</si>
  <si>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</si>
  <si>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</si>
  <si>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</si>
  <si>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</si>
  <si>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</si>
  <si>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</si>
  <si>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</si>
  <si>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</si>
  <si>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</si>
  <si>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</si>
  <si>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</si>
  <si>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</si>
  <si>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</si>
  <si>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</si>
  <si>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</si>
  <si>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</si>
  <si>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</si>
  <si>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</si>
  <si>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</si>
  <si>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</si>
  <si>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</si>
  <si>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</si>
  <si>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</si>
  <si>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</si>
  <si>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</si>
  <si>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</si>
  <si>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</si>
  <si>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</si>
  <si>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</si>
  <si>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</si>
  <si>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</si>
  <si>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</si>
  <si>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</si>
  <si>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</si>
  <si>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</si>
  <si>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</si>
  <si>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</si>
  <si>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</si>
  <si>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</si>
  <si>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</si>
  <si>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</si>
  <si>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</si>
  <si>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</si>
  <si>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</si>
  <si>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</si>
  <si>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</si>
  <si>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</si>
  <si>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</si>
  <si>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</si>
  <si>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</si>
  <si>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</si>
  <si>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</si>
  <si>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</si>
  <si>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</si>
  <si>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</si>
  <si>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</si>
  <si>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</si>
  <si>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</si>
  <si>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</si>
  <si>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</si>
  <si>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</si>
  <si>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</si>
  <si>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</si>
  <si>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</si>
  <si>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</si>
  <si>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</si>
  <si>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</si>
  <si>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</si>
  <si>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</si>
  <si>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</si>
  <si>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</si>
  <si>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</si>
  <si>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</si>
  <si>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</si>
  <si>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</si>
  <si>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</si>
  <si>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</si>
  <si>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</si>
  <si>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</si>
  <si>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</si>
  <si>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</si>
  <si>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</si>
  <si>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</si>
  <si>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</si>
  <si>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</si>
  <si>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</si>
  <si>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</si>
  <si>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</si>
  <si>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</si>
  <si>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</si>
  <si>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</si>
  <si>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</si>
  <si>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</si>
  <si>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</si>
  <si>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</si>
  <si>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</si>
  <si>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</si>
  <si>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</si>
  <si>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</si>
  <si>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</si>
  <si>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</si>
  <si>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</si>
  <si>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</si>
  <si>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</si>
  <si>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</si>
  <si>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</si>
  <si>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</si>
  <si>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</si>
  <si>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</si>
  <si>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</si>
  <si>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</si>
  <si>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</si>
  <si>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</si>
  <si>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</si>
  <si>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</si>
  <si>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</si>
  <si>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</si>
  <si>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</si>
  <si>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</si>
  <si>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</si>
  <si>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</si>
  <si>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</si>
  <si>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</si>
  <si>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</si>
  <si>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</si>
  <si>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</si>
  <si>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</si>
  <si>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</si>
  <si>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</si>
  <si>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</si>
  <si>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</si>
  <si>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</si>
  <si>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</si>
  <si>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</si>
  <si>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</si>
  <si>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</si>
  <si>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</si>
  <si>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</si>
  <si>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</si>
  <si>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</si>
  <si>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</si>
  <si>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</si>
  <si>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</si>
  <si>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</si>
  <si>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</si>
  <si>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</si>
  <si>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</si>
  <si>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</si>
  <si>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</si>
  <si>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</si>
  <si>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</si>
  <si>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</si>
  <si>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</si>
  <si>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</si>
  <si>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</si>
  <si>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</si>
  <si>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</si>
  <si>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</si>
  <si>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</si>
  <si>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</si>
  <si>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</si>
  <si>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</si>
  <si>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</si>
  <si>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</si>
  <si>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</si>
  <si>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</si>
  <si>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</si>
  <si>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</si>
  <si>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</si>
  <si>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</si>
  <si>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</si>
  <si>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</si>
  <si>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</si>
  <si>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</si>
  <si>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</si>
  <si>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</si>
  <si>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</si>
  <si>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</si>
  <si>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</si>
  <si>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</si>
  <si>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</si>
  <si>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</si>
  <si>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</si>
  <si>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</si>
  <si>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</si>
  <si>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</si>
  <si>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</si>
  <si>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</si>
  <si>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</si>
  <si>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</si>
  <si>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</si>
  <si>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</si>
  <si>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</si>
  <si>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</si>
  <si>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</si>
  <si>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</si>
  <si>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</si>
  <si>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</si>
  <si>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</si>
  <si>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</si>
  <si>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</si>
  <si>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</si>
  <si>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</si>
  <si>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</si>
  <si>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</si>
  <si>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</si>
  <si>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</si>
  <si>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</si>
  <si>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</si>
  <si>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</si>
  <si>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</si>
  <si>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</si>
  <si>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</si>
  <si>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</si>
  <si>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</si>
  <si>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</si>
  <si>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</si>
  <si>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</si>
  <si>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</si>
  <si>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</si>
  <si>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</si>
  <si>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</si>
  <si>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</si>
  <si>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</si>
  <si>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</si>
  <si>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</si>
  <si>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</si>
  <si>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</si>
  <si>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</si>
  <si>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</si>
  <si>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</si>
  <si>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</si>
  <si>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</si>
  <si>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</si>
  <si>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</si>
  <si>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</si>
  <si>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</si>
  <si>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</si>
  <si>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</si>
  <si>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</si>
  <si>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</si>
  <si>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</si>
  <si>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</si>
  <si>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</si>
  <si>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</si>
  <si>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</si>
  <si>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</si>
  <si>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</si>
  <si>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</si>
  <si>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</si>
  <si>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</si>
  <si>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</si>
  <si>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</si>
  <si>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</si>
  <si>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</si>
  <si>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</si>
  <si>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</si>
  <si>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</si>
  <si>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</si>
  <si>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</si>
  <si>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</si>
  <si>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</si>
  <si>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</si>
  <si>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</si>
  <si>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</si>
  <si>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</si>
  <si>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</si>
  <si>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</si>
  <si>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</si>
  <si>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</si>
  <si>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</si>
  <si>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</si>
  <si>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</si>
  <si>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</si>
  <si>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</si>
  <si>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</si>
  <si>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</si>
  <si>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</si>
  <si>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</si>
  <si>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</si>
  <si>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</si>
  <si>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</si>
  <si>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</si>
  <si>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</si>
  <si>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</si>
  <si>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</si>
  <si>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</si>
  <si>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</si>
  <si>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</si>
  <si>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</si>
  <si>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</si>
  <si>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</si>
  <si>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</si>
  <si>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</si>
  <si>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</si>
  <si>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</si>
  <si>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</si>
  <si>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</si>
  <si>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</si>
  <si>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</si>
  <si>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</si>
  <si>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</si>
  <si>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</si>
  <si>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</si>
  <si>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</si>
  <si>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</si>
  <si>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</si>
  <si>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</si>
  <si>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</si>
  <si>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</si>
  <si>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</si>
  <si>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</si>
  <si>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</si>
  <si>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</si>
  <si>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</si>
  <si>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</si>
  <si>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</si>
  <si>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</si>
  <si>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</si>
  <si>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</si>
  <si>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</si>
  <si>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</si>
  <si>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</si>
  <si>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</si>
  <si>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</si>
  <si>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</si>
  <si>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</si>
  <si>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</si>
  <si>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</si>
  <si>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</si>
  <si>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</si>
  <si>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</si>
  <si>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</si>
  <si>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</si>
  <si>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</si>
  <si>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</si>
  <si>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</si>
  <si>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</si>
  <si>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</si>
  <si>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</si>
  <si>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</si>
  <si>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</si>
  <si>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</si>
  <si>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</si>
  <si>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</si>
  <si>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</si>
  <si>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</si>
  <si>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</si>
  <si>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</si>
  <si>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</si>
  <si>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</si>
  <si>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</si>
  <si>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</si>
  <si>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</si>
  <si>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</si>
  <si>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</si>
  <si>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</si>
  <si>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</si>
  <si>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</si>
  <si>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</si>
  <si>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</si>
  <si>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</si>
  <si>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</si>
  <si>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</si>
  <si>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</si>
  <si>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</si>
  <si>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</si>
  <si>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</si>
  <si>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</si>
  <si>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</si>
  <si>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</si>
  <si>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</si>
  <si>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</si>
  <si>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</si>
  <si>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</si>
  <si>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</si>
  <si>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</si>
  <si>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</si>
  <si>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</si>
  <si>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</si>
  <si>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</si>
  <si>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</si>
  <si>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</si>
  <si>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</si>
  <si>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</si>
  <si>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</si>
  <si>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</si>
  <si>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</si>
  <si>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</si>
  <si>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</si>
  <si>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</si>
  <si>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</si>
  <si>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</si>
  <si>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</si>
  <si>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</si>
  <si>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</si>
  <si>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</si>
  <si>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</si>
  <si>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</si>
  <si>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</si>
  <si>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</si>
  <si>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</si>
  <si>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</si>
  <si>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</si>
  <si>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</si>
  <si>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</si>
  <si>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</si>
  <si>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</si>
  <si>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</si>
  <si>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</si>
  <si>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</si>
  <si>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</si>
  <si>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</si>
  <si>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</si>
  <si>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</si>
  <si>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</si>
  <si>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</si>
  <si>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</si>
  <si>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</si>
  <si>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</si>
  <si>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</si>
  <si>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</si>
  <si>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</si>
  <si>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</si>
  <si>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</si>
  <si>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</si>
  <si>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</si>
  <si>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</si>
  <si>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</si>
  <si>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</si>
  <si>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</si>
  <si>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</si>
  <si>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</si>
  <si>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</si>
  <si>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</si>
  <si>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</si>
  <si>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</si>
  <si>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</si>
  <si>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</si>
  <si>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</si>
  <si>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</si>
  <si>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</si>
  <si>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</si>
  <si>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</si>
  <si>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</si>
  <si>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</si>
  <si>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</si>
  <si>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</si>
  <si>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</si>
  <si>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</si>
  <si>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</si>
  <si>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</si>
  <si>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</si>
  <si>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</si>
  <si>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</si>
  <si>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</si>
  <si>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</si>
  <si>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</si>
  <si>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</si>
  <si>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</si>
  <si>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</si>
  <si>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</si>
  <si>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</si>
  <si>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</si>
  <si>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</si>
  <si>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</si>
  <si>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</si>
  <si>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</si>
  <si>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</si>
  <si>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</si>
  <si>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</si>
  <si>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</si>
  <si>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</si>
  <si>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</si>
  <si>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</si>
  <si>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</si>
  <si>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</si>
  <si>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</si>
  <si>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</si>
  <si>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</si>
  <si>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</si>
  <si>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</si>
  <si>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</si>
  <si>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</si>
  <si>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</si>
  <si>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</si>
  <si>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</si>
  <si>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</si>
  <si>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</si>
  <si>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</si>
  <si>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</si>
  <si>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</si>
  <si>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</si>
  <si>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</si>
  <si>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</si>
  <si>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</si>
  <si>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</si>
  <si>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</si>
  <si>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</si>
  <si>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</si>
  <si>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</si>
  <si>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</si>
  <si>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</si>
  <si>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</si>
  <si>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</si>
  <si>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</si>
  <si>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</si>
  <si>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</si>
  <si>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</si>
  <si>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</si>
  <si>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</si>
  <si>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</si>
  <si>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</si>
  <si>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</si>
  <si>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</si>
  <si>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</si>
  <si>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</si>
  <si>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</si>
  <si>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</si>
  <si>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</si>
  <si>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</si>
  <si>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</si>
  <si>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</si>
  <si>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</si>
  <si>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</si>
  <si>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</si>
  <si>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</si>
  <si>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</si>
  <si>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</si>
  <si>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</si>
  <si>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</si>
  <si>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</si>
  <si>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</si>
  <si>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</si>
  <si>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</si>
  <si>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</si>
  <si>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</si>
  <si>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</si>
  <si>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</si>
  <si>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</si>
  <si>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</si>
  <si>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</si>
  <si>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</si>
  <si>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</si>
  <si>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</si>
  <si>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</si>
  <si>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</si>
  <si>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</si>
  <si>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</si>
  <si>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</si>
  <si>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</si>
  <si>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</si>
  <si>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</si>
  <si>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</si>
  <si>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</si>
  <si>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</si>
  <si>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</si>
  <si>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</si>
  <si>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</si>
  <si>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</si>
  <si>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</si>
  <si>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</si>
  <si>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</si>
  <si>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</si>
  <si>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</si>
  <si>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</si>
  <si>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</si>
  <si>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</si>
  <si>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</si>
  <si>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</si>
  <si>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</si>
  <si>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</si>
  <si>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</si>
  <si>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</si>
  <si>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</si>
  <si>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</si>
  <si>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</si>
  <si>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</si>
  <si>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</si>
  <si>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</si>
  <si>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</si>
  <si>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</si>
  <si>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</si>
  <si>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</si>
  <si>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</si>
  <si>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</si>
  <si>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</si>
  <si>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</si>
  <si>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</si>
  <si>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</si>
  <si>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</si>
  <si>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</si>
  <si>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</si>
  <si>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</si>
  <si>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</si>
  <si>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</si>
  <si>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</si>
  <si>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</si>
  <si>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</si>
  <si>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</si>
  <si>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</si>
  <si>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</si>
  <si>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</si>
  <si>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</si>
  <si>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</si>
  <si>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</si>
  <si>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</si>
  <si>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</si>
  <si>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</si>
  <si>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</si>
  <si>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</si>
  <si>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</si>
  <si>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</si>
  <si>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</si>
  <si>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</si>
  <si>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</si>
  <si>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</si>
  <si>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</si>
  <si>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</si>
  <si>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</si>
  <si>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</si>
  <si>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</si>
  <si>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</si>
  <si>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</si>
  <si>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</si>
  <si>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</si>
  <si>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</si>
  <si>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</si>
  <si>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</si>
  <si>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</si>
  <si>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</si>
  <si>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</si>
  <si>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</si>
  <si>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</si>
  <si>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</si>
  <si>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</si>
  <si>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</si>
  <si>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</si>
  <si>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</si>
  <si>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</si>
  <si>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</si>
  <si>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</si>
  <si>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</si>
  <si>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</si>
  <si>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</si>
  <si>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</si>
  <si>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</si>
  <si>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</si>
  <si>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</si>
  <si>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</si>
  <si>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</si>
  <si>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</si>
  <si>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</si>
  <si>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</si>
  <si>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</si>
  <si>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</si>
  <si>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</si>
  <si>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</si>
  <si>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</si>
  <si>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</si>
  <si>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</si>
  <si>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</si>
  <si>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</si>
  <si>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</si>
  <si>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</si>
  <si>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</si>
  <si>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</si>
  <si>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</si>
  <si>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</si>
  <si>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</si>
  <si>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</si>
  <si>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</si>
  <si>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</si>
  <si>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</si>
  <si>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</si>
  <si>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</si>
  <si>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</si>
  <si>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</si>
  <si>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</si>
  <si>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</si>
  <si>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</si>
  <si>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</si>
  <si>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</si>
  <si>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</si>
  <si>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</si>
  <si>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</si>
  <si>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</si>
  <si>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</si>
  <si>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</si>
  <si>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</si>
  <si>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</si>
  <si>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</si>
  <si>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</si>
  <si>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</si>
  <si>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</si>
  <si>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</si>
  <si>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</si>
  <si>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</si>
  <si>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</si>
  <si>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</si>
  <si>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</si>
  <si>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</si>
  <si>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</si>
  <si>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</si>
  <si>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</si>
  <si>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</si>
  <si>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</si>
  <si>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</si>
  <si>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</si>
  <si>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</si>
  <si>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</si>
  <si>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</si>
  <si>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</si>
  <si>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</si>
  <si>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</si>
  <si>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</si>
  <si>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</si>
  <si>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</si>
  <si>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</si>
  <si>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</si>
  <si>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</si>
  <si>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</si>
  <si>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</si>
  <si>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</si>
  <si>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</si>
  <si>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</si>
  <si>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</si>
  <si>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</si>
  <si>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</si>
  <si>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</si>
  <si>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</si>
  <si>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</si>
  <si>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</si>
  <si>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</si>
  <si>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</si>
  <si>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</si>
  <si>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</si>
  <si>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</si>
  <si>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</si>
  <si>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</si>
  <si>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</si>
  <si>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</si>
  <si>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</si>
  <si>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</si>
  <si>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</si>
  <si>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</si>
  <si>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</si>
  <si>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</si>
  <si>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</si>
  <si>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</si>
  <si>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</si>
  <si>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</si>
  <si>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</si>
  <si>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</si>
  <si>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</si>
  <si>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</si>
  <si>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</si>
  <si>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</si>
  <si>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</si>
  <si>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</si>
  <si>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</si>
  <si>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</si>
  <si>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</si>
  <si>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</si>
  <si>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</si>
  <si>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</si>
  <si>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</si>
  <si>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</si>
  <si>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</si>
  <si>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</si>
  <si>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</si>
  <si>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</si>
  <si>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</si>
  <si>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</si>
  <si>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</si>
  <si>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</si>
  <si>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</si>
  <si>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</si>
  <si>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</si>
  <si>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</si>
  <si>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</si>
  <si>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</si>
  <si>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</si>
  <si>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</si>
  <si>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</si>
  <si>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</si>
  <si>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</si>
  <si>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</si>
  <si>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</si>
  <si>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</si>
  <si>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</si>
  <si>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</si>
  <si>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</si>
  <si>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</si>
  <si>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</si>
  <si>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</si>
  <si>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</si>
  <si>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</si>
  <si>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</si>
  <si>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</si>
  <si>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</si>
  <si>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</si>
  <si>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</si>
  <si>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</si>
  <si>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</si>
  <si>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</si>
  <si>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</si>
  <si>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</si>
  <si>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</si>
  <si>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</si>
  <si>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</si>
  <si>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</si>
  <si>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</si>
  <si>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</si>
  <si>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</si>
  <si>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</si>
  <si>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</si>
  <si>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</si>
  <si>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</si>
  <si>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</si>
  <si>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</si>
  <si>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</si>
  <si>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</si>
  <si>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</si>
  <si>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</si>
  <si>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</si>
  <si>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</si>
  <si>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</si>
  <si>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</si>
  <si>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</si>
  <si>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</si>
  <si>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</si>
  <si>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</si>
  <si>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</si>
  <si>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</si>
  <si>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</si>
  <si>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</si>
  <si>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</si>
  <si>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</si>
  <si>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</si>
  <si>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</si>
  <si>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</si>
  <si>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</si>
  <si>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</si>
  <si>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</si>
  <si>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</si>
  <si>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</si>
  <si>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</si>
  <si>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</si>
  <si>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</si>
  <si>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</si>
  <si>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</si>
  <si>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</si>
  <si>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</si>
  <si>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</si>
  <si>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</si>
  <si>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</si>
  <si>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</si>
  <si>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</si>
  <si>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</si>
  <si>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</si>
  <si>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</si>
  <si>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</si>
  <si>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</si>
  <si>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</si>
  <si>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</si>
  <si>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</si>
  <si>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</si>
  <si>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</si>
  <si>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</si>
  <si>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</si>
  <si>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</si>
  <si>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</si>
  <si>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</si>
  <si>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</si>
  <si>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</si>
  <si>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</si>
  <si>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</si>
  <si>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</si>
  <si>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</si>
  <si>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</si>
  <si>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</si>
  <si>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</si>
  <si>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</si>
  <si>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</si>
  <si>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</si>
  <si>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</si>
  <si>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</si>
  <si>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</si>
  <si>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</si>
  <si>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</si>
  <si>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</si>
  <si>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</si>
  <si>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</si>
  <si>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</si>
  <si>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</si>
  <si>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</si>
  <si>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</si>
  <si>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</si>
  <si>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</si>
  <si>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</si>
  <si>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</si>
  <si>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</si>
  <si>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</si>
  <si>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</si>
  <si>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</si>
  <si>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</si>
  <si>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</si>
  <si>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</si>
  <si>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</si>
  <si>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</si>
  <si>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</si>
  <si>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</si>
  <si>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</si>
  <si>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</si>
  <si>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</si>
  <si>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</si>
  <si>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</si>
  <si>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</si>
  <si>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</si>
  <si>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</si>
  <si>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</si>
  <si>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</si>
  <si>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</si>
  <si>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</si>
  <si>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</si>
  <si>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</si>
  <si>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</si>
  <si>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</si>
  <si>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</si>
  <si>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</si>
  <si>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</si>
  <si>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</si>
  <si>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</si>
  <si>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</si>
  <si>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</si>
  <si>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</si>
  <si>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</si>
  <si>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</si>
  <si>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</si>
  <si>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</si>
  <si>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</si>
  <si>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</si>
  <si>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</si>
  <si>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</si>
  <si>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</si>
  <si>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</si>
  <si>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</si>
  <si>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</si>
  <si>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</si>
  <si>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</si>
  <si>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</si>
  <si>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</si>
  <si>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</si>
  <si>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</si>
  <si>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</si>
  <si>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</si>
  <si>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</si>
  <si>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</si>
  <si>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</si>
  <si>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</si>
  <si>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</si>
  <si>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</si>
  <si>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</si>
  <si>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</si>
  <si>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</si>
  <si>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</si>
  <si>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</si>
  <si>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</si>
  <si>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</si>
  <si>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</si>
  <si>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</si>
  <si>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</si>
  <si>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</si>
  <si>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</si>
  <si>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</si>
  <si>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</si>
  <si>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</si>
  <si>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</si>
  <si>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</si>
  <si>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</si>
  <si>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</si>
  <si>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</si>
  <si>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</si>
  <si>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</si>
  <si>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</si>
  <si>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</si>
  <si>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</si>
  <si>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</si>
  <si>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</si>
  <si>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</si>
  <si>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</si>
  <si>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</si>
  <si>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</si>
  <si>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</si>
  <si>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</si>
  <si>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</si>
  <si>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</si>
  <si>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</si>
  <si>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</si>
  <si>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</si>
  <si>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</si>
  <si>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</si>
  <si>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</si>
  <si>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</si>
  <si>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</si>
  <si>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</si>
  <si>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</si>
  <si>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</si>
  <si>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</si>
  <si>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</si>
  <si>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</si>
  <si>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</si>
  <si>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</si>
  <si>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</si>
  <si>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</si>
  <si>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</si>
  <si>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</si>
  <si>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</si>
  <si>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</si>
  <si>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</si>
  <si>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</si>
  <si>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</si>
  <si>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</si>
  <si>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</si>
  <si>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</si>
  <si>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</si>
  <si>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</si>
  <si>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</si>
  <si>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</si>
  <si>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</si>
  <si>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</si>
  <si>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</si>
  <si>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</si>
  <si>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</si>
  <si>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</si>
  <si>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</si>
  <si>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</si>
  <si>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</si>
  <si>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</si>
  <si>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</si>
  <si>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</si>
  <si>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</si>
  <si>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</si>
  <si>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</si>
  <si>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</si>
  <si>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</si>
  <si>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</si>
  <si>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</si>
  <si>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</si>
  <si>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</si>
  <si>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</si>
  <si>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</si>
  <si>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</si>
  <si>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</si>
  <si>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</si>
  <si>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</si>
  <si>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</si>
  <si>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</si>
  <si>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</si>
  <si>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</si>
  <si>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</si>
  <si>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</si>
  <si>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</si>
  <si>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</si>
  <si>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</si>
  <si>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</si>
  <si>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</si>
  <si>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</si>
  <si>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</si>
  <si>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</si>
  <si>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</si>
  <si>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</si>
  <si>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</si>
  <si>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</si>
  <si>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</si>
  <si>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</si>
  <si>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</si>
  <si>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</si>
  <si>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</si>
  <si>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</si>
  <si>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</si>
  <si>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</si>
  <si>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</si>
  <si>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</si>
  <si>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</si>
  <si>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</si>
  <si>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</si>
  <si>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</si>
  <si>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</si>
  <si>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</si>
  <si>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</si>
  <si>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</si>
  <si>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</si>
  <si>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</si>
  <si>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</si>
  <si>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</si>
  <si>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</si>
  <si>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</si>
  <si>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</si>
  <si>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</si>
  <si>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</si>
  <si>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</si>
  <si>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</si>
  <si>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</si>
  <si>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</si>
  <si>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</si>
  <si>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</si>
  <si>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</si>
  <si>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</si>
  <si>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</si>
  <si>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</si>
  <si>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</si>
  <si>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</si>
  <si>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</si>
  <si>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</si>
  <si>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</si>
  <si>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</si>
  <si>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</si>
  <si>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</si>
  <si>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</si>
  <si>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</si>
  <si>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</si>
  <si>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</si>
  <si>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</si>
  <si>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</si>
  <si>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</si>
  <si>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</si>
  <si>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</si>
  <si>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</si>
  <si>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</si>
  <si>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</si>
  <si>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</si>
  <si>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</si>
  <si>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</si>
  <si>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</si>
  <si>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</si>
  <si>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</si>
  <si>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</si>
  <si>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</si>
  <si>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</si>
  <si>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</si>
  <si>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</si>
  <si>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</si>
  <si>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</si>
  <si>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</si>
  <si>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</si>
  <si>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</si>
  <si>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</si>
  <si>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</si>
  <si>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</si>
  <si>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</si>
  <si>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</si>
  <si>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</si>
  <si>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</si>
  <si>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</si>
  <si>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</si>
  <si>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</si>
  <si>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</si>
  <si>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</si>
  <si>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</si>
  <si>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</si>
  <si>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</si>
  <si>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</si>
  <si>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</si>
  <si>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</si>
  <si>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</si>
  <si>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</si>
  <si>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</si>
  <si>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</si>
  <si>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</si>
  <si>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</si>
  <si>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</si>
  <si>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</si>
  <si>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</si>
  <si>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</si>
  <si>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</si>
  <si>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</si>
  <si>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</si>
  <si>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</si>
  <si>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</si>
  <si>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</si>
  <si>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</si>
  <si>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</si>
  <si>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</si>
  <si>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</si>
  <si>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</si>
  <si>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</si>
  <si>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</si>
  <si>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</si>
  <si>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</si>
  <si>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</si>
  <si>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</si>
  <si>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</si>
  <si>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</si>
  <si>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</si>
  <si>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</si>
  <si>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</si>
  <si>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</si>
  <si>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</si>
  <si>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</si>
  <si>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</si>
  <si>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</si>
  <si>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</si>
  <si>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</si>
  <si>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</si>
  <si>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</si>
  <si>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</si>
  <si>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</si>
  <si>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</si>
  <si>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</si>
  <si>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</si>
  <si>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</si>
  <si>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</si>
  <si>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</si>
  <si>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</si>
  <si>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</si>
  <si>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</si>
  <si>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</si>
  <si>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</si>
  <si>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</si>
  <si>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</si>
  <si>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</si>
  <si>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</si>
  <si>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</si>
  <si>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</si>
  <si>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</si>
  <si>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</si>
  <si>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</si>
  <si>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</si>
  <si>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</si>
  <si>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</si>
  <si>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</si>
  <si>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</si>
  <si>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</si>
  <si>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</si>
  <si>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</si>
  <si>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</si>
  <si>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</si>
  <si>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</si>
  <si>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</si>
  <si>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</si>
  <si>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</si>
  <si>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</si>
  <si>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</si>
  <si>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</si>
  <si>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</si>
  <si>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</si>
  <si>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</si>
  <si>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</si>
  <si>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</si>
  <si>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</si>
  <si>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</si>
  <si>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</si>
  <si>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</si>
  <si>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</si>
  <si>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</si>
  <si>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</si>
  <si>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</si>
  <si>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</si>
  <si>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</si>
  <si>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</si>
  <si>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</si>
  <si>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</si>
  <si>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</si>
  <si>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</si>
  <si>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</si>
  <si>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</si>
  <si>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</si>
  <si>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</si>
  <si>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</si>
  <si>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</si>
  <si>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</si>
  <si>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</si>
  <si>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</si>
  <si>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</si>
  <si>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</si>
  <si>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</si>
  <si>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</si>
  <si>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</si>
  <si>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</si>
  <si>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</si>
  <si>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</si>
  <si>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</si>
  <si>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</si>
  <si>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</si>
  <si>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</si>
  <si>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</si>
  <si>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</si>
  <si>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</si>
  <si>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</si>
  <si>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</si>
  <si>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</si>
  <si>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</si>
  <si>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</si>
  <si>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</si>
  <si>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</si>
  <si>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</si>
  <si>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</si>
  <si>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</si>
  <si>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</si>
  <si>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</si>
  <si>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</si>
  <si>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</si>
  <si>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</si>
  <si>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</si>
  <si>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</si>
  <si>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</si>
  <si>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</si>
  <si>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</si>
  <si>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</si>
  <si>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</si>
  <si>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</si>
  <si>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</si>
  <si>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</si>
  <si>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</si>
  <si>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</si>
  <si>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</si>
  <si>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</si>
  <si>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</si>
  <si>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</si>
  <si>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</si>
  <si>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</si>
  <si>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</si>
  <si>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</si>
  <si>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</si>
  <si>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</si>
  <si>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</si>
  <si>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</si>
  <si>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</si>
  <si>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</si>
  <si>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</si>
  <si>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</si>
  <si>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</si>
  <si>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</si>
  <si>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</si>
  <si>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</si>
  <si>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</si>
  <si>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</si>
  <si>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</si>
  <si>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</si>
  <si>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</si>
  <si>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</si>
  <si>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</si>
  <si>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</si>
  <si>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</si>
  <si>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</si>
  <si>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</si>
  <si>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</si>
  <si>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</si>
  <si>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</si>
  <si>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</si>
  <si>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</si>
  <si>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</si>
  <si>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</si>
  <si>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</si>
  <si>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</si>
  <si>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</si>
  <si>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</si>
  <si>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</si>
  <si>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</si>
  <si>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</si>
  <si>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</si>
  <si>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</si>
  <si>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</si>
  <si>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</si>
  <si>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</si>
  <si>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</si>
  <si>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</si>
  <si>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</si>
  <si>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</si>
  <si>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</si>
  <si>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</si>
  <si>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</si>
  <si>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</si>
  <si>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</si>
  <si>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</si>
  <si>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</si>
  <si>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</si>
  <si>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</si>
  <si>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</si>
  <si>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</si>
  <si>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</si>
  <si>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</si>
  <si>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</si>
  <si>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</si>
  <si>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</si>
  <si>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</si>
  <si>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</si>
  <si>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</si>
  <si>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</si>
  <si>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</si>
  <si>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</si>
  <si>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</si>
  <si>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</si>
  <si>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</si>
  <si>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</si>
  <si>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</si>
  <si>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</si>
  <si>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</si>
  <si>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</si>
  <si>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</si>
  <si>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</si>
  <si>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</si>
  <si>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</si>
  <si>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</si>
  <si>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</si>
  <si>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</si>
  <si>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</si>
  <si>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</si>
  <si>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</si>
  <si>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</si>
  <si>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</si>
  <si>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</si>
  <si>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</si>
  <si>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</si>
  <si>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</si>
  <si>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</si>
  <si>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</si>
  <si>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</si>
  <si>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</si>
  <si>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</si>
  <si>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</si>
  <si>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</si>
  <si>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</si>
  <si>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</si>
  <si>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</si>
  <si>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</si>
  <si>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</si>
  <si>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</si>
  <si>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</si>
  <si>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</si>
  <si>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</si>
  <si>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</si>
  <si>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</si>
  <si>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</si>
  <si>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</si>
  <si>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</si>
  <si>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</si>
  <si>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</si>
  <si>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</si>
  <si>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</si>
  <si>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</si>
  <si>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</si>
  <si>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</si>
  <si>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</si>
  <si>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</si>
  <si>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</si>
  <si>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</si>
  <si>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</si>
  <si>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</si>
  <si>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</si>
  <si>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</si>
  <si>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</si>
  <si>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</si>
  <si>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</si>
  <si>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</si>
  <si>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</si>
  <si>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</si>
  <si>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</si>
  <si>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</si>
  <si>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</si>
  <si>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</si>
  <si>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</si>
  <si>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</si>
  <si>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</si>
  <si>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</si>
  <si>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</si>
  <si>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</si>
  <si>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</si>
  <si>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</si>
  <si>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</si>
  <si>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</si>
  <si>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</si>
  <si>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</si>
  <si>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</si>
  <si>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</si>
  <si>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</si>
  <si>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</si>
  <si>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</si>
  <si>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</si>
  <si>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</si>
  <si>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</si>
  <si>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</si>
  <si>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</si>
  <si>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</si>
  <si>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</si>
  <si>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</si>
  <si>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</si>
  <si>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</si>
  <si>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</si>
  <si>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</si>
  <si>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</si>
  <si>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</si>
  <si>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</si>
  <si>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</si>
  <si>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</si>
  <si>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</si>
  <si>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</si>
  <si>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</si>
  <si>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</si>
  <si>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</si>
  <si>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</si>
  <si>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</si>
  <si>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</si>
  <si>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</si>
  <si>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</si>
  <si>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</si>
  <si>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</si>
  <si>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</si>
  <si>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</si>
  <si>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</si>
  <si>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</si>
  <si>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</si>
  <si>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</si>
  <si>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</si>
  <si>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</si>
  <si>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</si>
  <si>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</si>
  <si>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</si>
  <si>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</si>
  <si>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</si>
  <si>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</si>
  <si>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</si>
  <si>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</si>
  <si>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</si>
  <si>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</si>
  <si>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</si>
  <si>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</si>
  <si>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</si>
  <si>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</si>
  <si>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</si>
  <si>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</si>
  <si>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</si>
  <si>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</si>
  <si>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</si>
  <si>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</si>
  <si>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</si>
  <si>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</si>
  <si>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</si>
  <si>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</si>
  <si>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</si>
  <si>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</si>
  <si>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</si>
  <si>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</si>
  <si>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</si>
  <si>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</si>
  <si>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</si>
  <si>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</si>
  <si>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</si>
  <si>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</si>
  <si>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</si>
  <si>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</si>
  <si>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</si>
  <si>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</si>
  <si>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</si>
  <si>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</si>
  <si>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</si>
  <si>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</si>
  <si>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</si>
  <si>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</si>
  <si>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</si>
  <si>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</si>
  <si>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</si>
  <si>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</si>
  <si>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</si>
  <si>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</si>
  <si>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</si>
  <si>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</si>
  <si>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</si>
  <si>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</si>
  <si>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</si>
  <si>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</si>
  <si>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</si>
  <si>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</si>
  <si>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</si>
  <si>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</si>
  <si>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</si>
  <si>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</si>
  <si>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</si>
  <si>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</si>
  <si>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</si>
  <si>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</si>
  <si>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</si>
  <si>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</si>
  <si>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</si>
  <si>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</si>
  <si>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</si>
  <si>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</si>
  <si>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</si>
  <si>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</si>
  <si>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</si>
  <si>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</si>
  <si>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</si>
  <si>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</si>
  <si>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</si>
  <si>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</si>
  <si>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</si>
  <si>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</si>
  <si>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</si>
  <si>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</si>
  <si>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</si>
  <si>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</si>
  <si>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</si>
  <si>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</si>
  <si>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</si>
  <si>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</si>
  <si>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</si>
  <si>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</si>
  <si>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</si>
  <si>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</si>
  <si>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</si>
  <si>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</si>
  <si>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</si>
  <si>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</si>
  <si>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</si>
  <si>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</si>
  <si>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</si>
  <si>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</si>
  <si>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</si>
  <si>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</si>
  <si>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</si>
  <si>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</si>
  <si>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</si>
  <si>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</si>
  <si>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</si>
  <si>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</si>
  <si>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</si>
  <si>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</si>
  <si>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</si>
  <si>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</si>
  <si>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</si>
  <si>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</si>
  <si>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</si>
  <si>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</si>
  <si>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</si>
  <si>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</si>
  <si>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</si>
  <si>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</si>
  <si>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</si>
  <si>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</si>
  <si>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</si>
  <si>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</si>
  <si>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</si>
  <si>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</si>
  <si>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</si>
  <si>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</si>
  <si>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</si>
  <si>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</si>
  <si>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</si>
  <si>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</si>
  <si>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</si>
  <si>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</si>
  <si>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</si>
  <si>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</si>
  <si>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</si>
  <si>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</si>
  <si>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</si>
  <si>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</si>
  <si>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</si>
  <si>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</si>
  <si>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</si>
  <si>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</si>
  <si>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</si>
  <si>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</si>
  <si>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</si>
  <si>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</si>
  <si>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</si>
  <si>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</si>
  <si>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</si>
  <si>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</si>
  <si>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</si>
  <si>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</si>
  <si>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</si>
  <si>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</si>
  <si>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</si>
  <si>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</si>
  <si>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</si>
  <si>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</si>
  <si>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</si>
  <si>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</si>
  <si>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</si>
  <si>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</si>
  <si>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</si>
  <si>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</si>
  <si>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</si>
  <si>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</si>
  <si>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</si>
  <si>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</si>
  <si>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</si>
  <si>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</si>
  <si>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</si>
  <si>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</si>
  <si>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</si>
  <si>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</si>
  <si>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</si>
  <si>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</si>
  <si>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</si>
  <si>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</si>
  <si>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</si>
  <si>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</si>
  <si>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</si>
  <si>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</si>
  <si>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</si>
  <si>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</si>
  <si>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</si>
  <si>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</si>
  <si>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</si>
  <si>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</si>
  <si>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</si>
  <si>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</si>
  <si>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</si>
  <si>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</si>
  <si>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</si>
  <si>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</si>
  <si>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</si>
  <si>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</si>
  <si>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</si>
  <si>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</si>
  <si>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</si>
  <si>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</si>
  <si>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</si>
  <si>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</si>
  <si>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</si>
  <si>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</si>
  <si>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</si>
  <si>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</si>
  <si>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</si>
  <si>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</si>
  <si>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</si>
  <si>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</si>
  <si>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</si>
  <si>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</si>
  <si>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</si>
  <si>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</si>
  <si>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</si>
  <si>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</si>
  <si>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</si>
  <si>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</si>
  <si>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</si>
  <si>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</si>
  <si>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</si>
  <si>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</si>
  <si>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</si>
  <si>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</si>
  <si>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</si>
  <si>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</si>
  <si>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</si>
  <si>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</si>
  <si>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</si>
  <si>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</si>
  <si>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</si>
  <si>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</si>
  <si>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</si>
  <si>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</si>
  <si>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</si>
  <si>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</si>
  <si>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</si>
  <si>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</si>
  <si>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</si>
  <si>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</si>
  <si>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</si>
  <si>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</si>
  <si>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</si>
  <si>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</si>
  <si>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</si>
  <si>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</si>
  <si>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</si>
  <si>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</si>
  <si>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</si>
  <si>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</si>
  <si>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</si>
  <si>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</si>
  <si>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</si>
  <si>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</si>
  <si>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</si>
  <si>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</si>
  <si>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</si>
  <si>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</si>
  <si>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</si>
  <si>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</si>
  <si>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</si>
  <si>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</si>
  <si>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</si>
  <si>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</si>
  <si>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</si>
  <si>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</si>
  <si>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</si>
  <si>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</si>
  <si>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</si>
  <si>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</si>
  <si>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</si>
  <si>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</si>
  <si>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</si>
  <si>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</si>
  <si>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</si>
  <si>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</si>
  <si>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</si>
  <si>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</si>
  <si>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</si>
  <si>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</si>
  <si>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</si>
  <si>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</si>
  <si>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</si>
  <si>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</si>
  <si>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</si>
  <si>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</si>
  <si>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</si>
  <si>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</si>
  <si>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</si>
  <si>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</si>
  <si>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</si>
  <si>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</si>
  <si>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</si>
  <si>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</si>
  <si>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</si>
  <si>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</si>
  <si>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</si>
  <si>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</si>
  <si>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</si>
  <si>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</si>
  <si>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</si>
  <si>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</si>
  <si>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</si>
  <si>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</si>
  <si>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</si>
  <si>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</si>
  <si>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</si>
  <si>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</si>
  <si>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</si>
  <si>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</si>
  <si>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</si>
  <si>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</si>
  <si>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</si>
  <si>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</si>
  <si>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</si>
  <si>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</si>
  <si>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</si>
  <si>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</si>
  <si>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</si>
  <si>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</si>
  <si>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</si>
  <si>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</si>
  <si>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</si>
  <si>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</si>
  <si>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</si>
  <si>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</si>
  <si>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</si>
  <si>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</si>
  <si>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</si>
  <si>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</si>
  <si>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</si>
  <si>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</si>
  <si>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</si>
  <si>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</si>
  <si>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</si>
  <si>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</si>
  <si>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</si>
  <si>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</si>
  <si>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</si>
  <si>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</si>
  <si>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</si>
  <si>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</si>
  <si>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</si>
  <si>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</si>
  <si>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</si>
  <si>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</si>
  <si>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</si>
  <si>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</si>
  <si>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</si>
  <si>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</si>
  <si>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</si>
  <si>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</si>
  <si>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</si>
  <si>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</si>
  <si>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</si>
  <si>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</si>
  <si>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</si>
  <si>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</si>
  <si>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</si>
  <si>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</si>
  <si>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</si>
  <si>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</si>
  <si>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</si>
  <si>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</si>
  <si>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</si>
  <si>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</si>
  <si>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</si>
  <si>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</si>
  <si>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</si>
  <si>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</si>
  <si>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</si>
  <si>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</si>
  <si>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</si>
  <si>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</si>
  <si>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</si>
  <si>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</si>
  <si>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</si>
  <si>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</si>
  <si>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</si>
  <si>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</si>
  <si>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</si>
  <si>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</si>
  <si>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</si>
  <si>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</si>
  <si>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</si>
  <si>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</si>
  <si>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</si>
  <si>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</si>
  <si>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</si>
  <si>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</si>
  <si>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</si>
  <si>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</si>
  <si>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</si>
  <si>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</si>
  <si>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</si>
  <si>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</si>
  <si>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</si>
  <si>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</si>
  <si>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</si>
  <si>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</si>
  <si>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</si>
  <si>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</si>
  <si>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</si>
  <si>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</si>
  <si>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</si>
  <si>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</si>
  <si>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</si>
  <si>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</si>
  <si>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</si>
  <si>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</si>
  <si>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</si>
  <si>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</si>
  <si>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</si>
  <si>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</si>
  <si>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</si>
  <si>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</si>
  <si>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</si>
  <si>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</si>
  <si>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</si>
  <si>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</si>
  <si>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</si>
  <si>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</si>
  <si>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</si>
  <si>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</si>
  <si>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</si>
  <si>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</si>
  <si>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</si>
  <si>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</si>
  <si>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</si>
  <si>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</si>
  <si>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</si>
  <si>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</si>
  <si>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</si>
  <si>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</si>
  <si>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</si>
  <si>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</si>
  <si>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</si>
  <si>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</si>
  <si>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</si>
  <si>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</si>
  <si>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</si>
  <si>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</si>
  <si>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</si>
  <si>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</si>
  <si>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</si>
  <si>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</si>
  <si>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</si>
  <si>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</si>
  <si>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</si>
  <si>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</si>
  <si>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</si>
  <si>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</si>
  <si>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</si>
  <si>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</si>
  <si>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</si>
  <si>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</si>
  <si>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</si>
  <si>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</si>
  <si>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</si>
  <si>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</si>
  <si>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</si>
  <si>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</si>
  <si>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</si>
  <si>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</si>
  <si>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</si>
  <si>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</si>
  <si>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</si>
  <si>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</si>
  <si>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</si>
  <si>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</si>
  <si>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</si>
  <si>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</si>
  <si>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</si>
  <si>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</si>
  <si>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</si>
  <si>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</si>
  <si>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</si>
  <si>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</si>
  <si>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</si>
  <si>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</si>
  <si>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</si>
  <si>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</si>
  <si>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</si>
  <si>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</si>
  <si>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</si>
  <si>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</si>
  <si>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</si>
  <si>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</si>
  <si>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</si>
  <si>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</si>
  <si>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</si>
  <si>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</si>
  <si>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</si>
  <si>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</si>
  <si>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</si>
  <si>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</si>
  <si>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</si>
  <si>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</si>
  <si>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</si>
  <si>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</si>
  <si>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</si>
  <si>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</si>
  <si>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</si>
  <si>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</si>
  <si>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</si>
  <si>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</si>
  <si>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</si>
  <si>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</si>
  <si>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</si>
  <si>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</si>
  <si>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</si>
  <si>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</si>
  <si>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</si>
  <si>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</si>
  <si>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</si>
  <si>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</si>
  <si>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</si>
  <si>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</si>
  <si>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</si>
  <si>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</si>
  <si>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</si>
  <si>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</si>
  <si>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</si>
  <si>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</si>
  <si>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</si>
  <si>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</si>
  <si>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</si>
  <si>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</si>
  <si>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</si>
  <si>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</si>
  <si>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</si>
  <si>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</si>
  <si>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</si>
  <si>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</si>
  <si>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</si>
  <si>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</si>
  <si>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</si>
  <si>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</si>
  <si>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</si>
  <si>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</si>
  <si>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</si>
  <si>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</si>
  <si>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</si>
  <si>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</si>
  <si>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</si>
  <si>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</si>
  <si>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</si>
  <si>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</si>
  <si>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</si>
  <si>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</si>
  <si>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</si>
  <si>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</si>
  <si>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</si>
  <si>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</si>
  <si>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</si>
  <si>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</si>
  <si>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</si>
  <si>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</si>
  <si>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</si>
  <si>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</si>
  <si>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</si>
  <si>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</si>
  <si>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</si>
  <si>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</si>
  <si>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</si>
  <si>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</si>
  <si>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</si>
  <si>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</si>
  <si>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</si>
  <si>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</si>
  <si>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</si>
  <si>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</si>
  <si>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</si>
  <si>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</si>
  <si>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</si>
  <si>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</si>
  <si>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</si>
  <si>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</si>
  <si>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</si>
  <si>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</si>
  <si>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</si>
  <si>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</si>
  <si>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</si>
  <si>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</si>
  <si>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</si>
  <si>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</si>
  <si>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</si>
  <si>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</si>
  <si>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</si>
  <si>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</si>
  <si>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</si>
  <si>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</si>
  <si>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</si>
  <si>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</si>
  <si>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</si>
  <si>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</si>
  <si>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</si>
  <si>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</si>
  <si>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</si>
  <si>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</si>
  <si>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</si>
  <si>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</si>
  <si>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</si>
  <si>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</si>
  <si>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</si>
  <si>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</si>
  <si>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</si>
  <si>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</si>
  <si>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</si>
  <si>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</si>
  <si>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</si>
  <si>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</si>
  <si>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</si>
  <si>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</si>
  <si>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</si>
  <si>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</si>
  <si>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</si>
  <si>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</si>
  <si>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</si>
  <si>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</si>
  <si>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</si>
  <si>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</si>
  <si>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</si>
  <si>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</si>
  <si>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</si>
  <si>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</si>
  <si>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</si>
  <si>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</si>
  <si>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</si>
  <si>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</si>
  <si>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</si>
  <si>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</si>
  <si>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</si>
  <si>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</si>
  <si>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</si>
  <si>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</si>
  <si>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</si>
  <si>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</si>
  <si>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</si>
  <si>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</si>
  <si>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</si>
  <si>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</si>
  <si>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</si>
  <si>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</si>
  <si>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</si>
  <si>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</si>
  <si>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</si>
  <si>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</si>
  <si>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</si>
  <si>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</si>
  <si>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</si>
  <si>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</si>
  <si>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</si>
  <si>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</si>
  <si>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</si>
  <si>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</si>
  <si>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</si>
  <si>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</si>
  <si>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</si>
  <si>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</si>
  <si>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</si>
  <si>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</si>
  <si>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</si>
  <si>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</si>
  <si>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</si>
  <si>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</si>
  <si>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</si>
  <si>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</si>
  <si>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</si>
  <si>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</si>
  <si>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</si>
  <si>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</si>
  <si>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</si>
  <si>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</si>
  <si>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</si>
  <si>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</si>
  <si>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</si>
  <si>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</si>
  <si>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</si>
  <si>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</si>
  <si>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</si>
  <si>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</si>
  <si>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</si>
  <si>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</si>
  <si>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</si>
  <si>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</si>
  <si>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</si>
  <si>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</si>
  <si>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</si>
  <si>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</si>
  <si>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</si>
  <si>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</si>
  <si>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</si>
  <si>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</si>
  <si>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</si>
  <si>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</si>
  <si>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</si>
  <si>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</si>
  <si>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</si>
  <si>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</si>
  <si>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</si>
  <si>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</si>
  <si>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</si>
  <si>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</si>
  <si>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</si>
  <si>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</si>
  <si>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</si>
  <si>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</si>
  <si>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</si>
  <si>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</si>
  <si>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</si>
  <si>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</si>
  <si>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</si>
  <si>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</si>
  <si>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</si>
  <si>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</si>
  <si>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</si>
  <si>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</si>
  <si>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</si>
  <si>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</si>
  <si>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</si>
  <si>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</si>
  <si>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</si>
  <si>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</si>
  <si>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</si>
  <si>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</si>
  <si>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</si>
  <si>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</si>
  <si>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</si>
  <si>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</si>
  <si>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</si>
  <si>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</si>
  <si>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</si>
  <si>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</si>
  <si>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</si>
  <si>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</si>
  <si>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</si>
  <si>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</si>
  <si>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</si>
  <si>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</si>
  <si>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</si>
  <si>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</si>
  <si>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</si>
  <si>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</si>
  <si>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</si>
  <si>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</si>
  <si>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</si>
  <si>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</si>
  <si>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</si>
  <si>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</si>
  <si>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</si>
  <si>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</si>
  <si>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</si>
  <si>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</si>
  <si>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</si>
  <si>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</si>
  <si>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</si>
  <si>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</si>
  <si>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</si>
  <si>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</si>
  <si>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</si>
  <si>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</si>
  <si>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</si>
  <si>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</si>
  <si>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</si>
  <si>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</si>
  <si>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</si>
  <si>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</si>
  <si>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</si>
  <si>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</si>
  <si>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</si>
  <si>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</si>
  <si>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</si>
  <si>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</si>
  <si>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</si>
  <si>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</si>
  <si>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</si>
  <si>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</si>
  <si>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</si>
  <si>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</si>
  <si>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</si>
  <si>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</si>
  <si>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</si>
  <si>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</si>
  <si>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</si>
  <si>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</si>
  <si>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</si>
  <si>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</si>
  <si>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</si>
  <si>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</si>
  <si>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</si>
  <si>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</si>
  <si>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</si>
  <si>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</si>
  <si>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</si>
  <si>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</si>
  <si>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</si>
  <si>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</si>
  <si>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</si>
  <si>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</si>
  <si>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</si>
  <si>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</si>
  <si>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</si>
  <si>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</si>
  <si>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</si>
  <si>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</si>
  <si>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</si>
  <si>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</si>
  <si>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</si>
  <si>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</si>
  <si>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</si>
  <si>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</si>
  <si>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</si>
  <si>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</si>
  <si>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</si>
  <si>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</si>
  <si>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</si>
  <si>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</si>
  <si>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</si>
  <si>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</si>
  <si>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</si>
  <si>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</si>
  <si>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</si>
  <si>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</si>
  <si>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</si>
  <si>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</si>
  <si>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</si>
  <si>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</si>
  <si>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</si>
  <si>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</si>
  <si>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</si>
  <si>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</si>
  <si>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</si>
  <si>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</si>
  <si>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</si>
  <si>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</si>
  <si>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</si>
  <si>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</si>
  <si>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</si>
  <si>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</si>
  <si>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</si>
  <si>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</si>
  <si>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</si>
  <si>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</si>
  <si>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</si>
  <si>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</si>
  <si>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</si>
  <si>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</si>
  <si>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</si>
  <si>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</si>
  <si>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</si>
  <si>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</si>
  <si>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</si>
  <si>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</si>
  <si>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</si>
  <si>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</si>
  <si>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</si>
  <si>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</si>
  <si>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</si>
  <si>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</si>
  <si>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</si>
  <si>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</si>
  <si>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</si>
  <si>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</si>
  <si>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</si>
  <si>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</si>
  <si>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</si>
  <si>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</si>
  <si>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</si>
  <si>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</si>
  <si>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</si>
  <si>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</si>
  <si>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</si>
  <si>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</si>
  <si>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</si>
  <si>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</si>
  <si>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</si>
  <si>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</si>
  <si>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</si>
  <si>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</si>
  <si>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</si>
  <si>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</si>
  <si>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</si>
  <si>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</si>
  <si>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</si>
  <si>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</si>
  <si>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</si>
  <si>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</si>
  <si>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</si>
  <si>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</si>
  <si>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</si>
  <si>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</si>
  <si>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</si>
  <si>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</si>
  <si>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</si>
  <si>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</si>
  <si>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</si>
  <si>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</si>
  <si>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</si>
  <si>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</si>
  <si>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</si>
  <si>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</si>
  <si>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</si>
  <si>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</si>
  <si>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</si>
  <si>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</si>
  <si>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</si>
  <si>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</si>
  <si>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</si>
  <si>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</si>
  <si>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</si>
  <si>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</si>
  <si>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</si>
  <si>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</si>
  <si>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</si>
  <si>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</si>
  <si>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</si>
  <si>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</si>
  <si>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</si>
  <si>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</si>
  <si>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</si>
  <si>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</si>
  <si>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</si>
  <si>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</si>
  <si>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</si>
  <si>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</si>
  <si>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</si>
  <si>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</si>
  <si>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</si>
  <si>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</si>
  <si>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</si>
  <si>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</si>
  <si>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</si>
  <si>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</si>
  <si>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</si>
  <si>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</si>
  <si>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</si>
  <si>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</si>
  <si>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</si>
  <si>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</si>
  <si>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</si>
  <si>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</si>
  <si>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</si>
  <si>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</si>
  <si>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</si>
  <si>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</si>
  <si>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</si>
  <si>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</si>
  <si>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</si>
  <si>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</si>
  <si>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</si>
  <si>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</si>
  <si>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</si>
  <si>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</si>
  <si>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</si>
  <si>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</si>
  <si>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</si>
  <si>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</si>
  <si>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</si>
  <si>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</si>
  <si>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</si>
  <si>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</si>
  <si>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</si>
  <si>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</si>
  <si>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</si>
  <si>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</si>
  <si>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</si>
  <si>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</si>
  <si>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</si>
  <si>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</si>
  <si>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</si>
  <si>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</si>
  <si>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</si>
  <si>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</si>
  <si>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</si>
  <si>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</si>
  <si>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</si>
  <si>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</si>
  <si>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</si>
  <si>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</si>
  <si>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</si>
  <si>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</si>
  <si>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</si>
  <si>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</si>
  <si>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</si>
  <si>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</si>
  <si>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</si>
  <si>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</si>
  <si>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</si>
  <si>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</si>
  <si>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</si>
  <si>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</si>
  <si>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</si>
  <si>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</si>
  <si>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</si>
  <si>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</si>
  <si>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</si>
  <si>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</si>
  <si>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</si>
  <si>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</si>
  <si>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</si>
  <si>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</si>
  <si>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</si>
  <si>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</si>
  <si>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</si>
  <si>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</si>
  <si>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</si>
  <si>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</si>
  <si>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</si>
  <si>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</si>
  <si>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</si>
  <si>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</si>
  <si>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</si>
  <si>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</si>
  <si>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</si>
  <si>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</si>
  <si>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</si>
  <si>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</si>
  <si>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</si>
  <si>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</si>
  <si>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</si>
  <si>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</si>
  <si>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</si>
  <si>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</si>
  <si>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</si>
  <si>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</si>
  <si>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</si>
  <si>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</si>
  <si>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</si>
  <si>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</si>
  <si>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</si>
  <si>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</si>
  <si>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</si>
  <si>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</si>
  <si>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</si>
  <si>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</si>
  <si>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</si>
  <si>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</si>
  <si>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</si>
  <si>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</si>
  <si>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</si>
  <si>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</si>
  <si>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</si>
  <si>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</si>
  <si>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</si>
  <si>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</si>
  <si>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</si>
  <si>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</si>
  <si>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</si>
  <si>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</si>
  <si>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</si>
  <si>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</si>
  <si>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</si>
  <si>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</si>
  <si>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</si>
  <si>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</si>
  <si>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</si>
  <si>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</si>
  <si>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</si>
  <si>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</si>
  <si>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</si>
  <si>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</si>
  <si>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</si>
  <si>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</si>
  <si>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</si>
  <si>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</si>
  <si>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</si>
  <si>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</si>
  <si>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</si>
  <si>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</si>
  <si>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</si>
  <si>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</si>
  <si>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</si>
  <si>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</si>
  <si>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</si>
  <si>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</si>
  <si>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</si>
  <si>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</si>
  <si>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</si>
  <si>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</si>
  <si>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</si>
  <si>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</si>
  <si>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</si>
  <si>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</si>
  <si>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</si>
  <si>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</si>
  <si>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</si>
  <si>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</si>
  <si>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</si>
  <si>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</si>
  <si>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</si>
  <si>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</si>
  <si>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</si>
  <si>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</si>
  <si>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</si>
  <si>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</si>
  <si>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</si>
  <si>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</si>
  <si>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</si>
  <si>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</si>
  <si>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</si>
  <si>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</si>
  <si>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</si>
  <si>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</si>
  <si>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</si>
  <si>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</si>
  <si>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</si>
  <si>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</si>
  <si>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</si>
  <si>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</si>
  <si>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</si>
  <si>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</si>
  <si>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</si>
  <si>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</si>
  <si>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</si>
  <si>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</si>
  <si>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</si>
  <si>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</si>
  <si>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</si>
  <si>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</si>
  <si>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</si>
  <si>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</si>
  <si>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</si>
  <si>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</si>
  <si>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</si>
  <si>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</si>
  <si>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</si>
  <si>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</si>
  <si>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</si>
  <si>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</si>
  <si>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</si>
  <si>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</si>
  <si>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</si>
  <si>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</si>
  <si>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</si>
  <si>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</si>
  <si>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</si>
  <si>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</si>
  <si>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</si>
  <si>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</si>
  <si>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</si>
  <si>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</si>
  <si>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</si>
  <si>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</si>
  <si>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</si>
  <si>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</si>
  <si>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</si>
  <si>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</si>
  <si>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</si>
  <si>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</si>
  <si>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</si>
  <si>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</si>
  <si>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</si>
  <si>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</si>
  <si>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</si>
  <si>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</si>
  <si>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</si>
  <si>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</si>
  <si>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</si>
  <si>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</si>
  <si>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</si>
  <si>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</si>
  <si>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</si>
  <si>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</si>
  <si>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</si>
  <si>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</si>
  <si>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</si>
  <si>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</si>
  <si>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</si>
  <si>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</si>
  <si>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</si>
  <si>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</si>
  <si>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</si>
  <si>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</si>
  <si>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</si>
  <si>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</si>
  <si>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</si>
  <si>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</si>
  <si>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</si>
  <si>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</si>
  <si>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</si>
  <si>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</si>
  <si>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</si>
  <si>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</si>
  <si>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</si>
  <si>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</si>
  <si>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</si>
  <si>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</si>
  <si>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</si>
  <si>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</si>
  <si>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</si>
  <si>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</si>
  <si>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</si>
  <si>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</si>
  <si>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</si>
  <si>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</si>
  <si>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</si>
  <si>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</si>
  <si>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</si>
  <si>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</si>
  <si>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</si>
  <si>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</si>
  <si>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</si>
  <si>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</si>
  <si>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</si>
  <si>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</si>
  <si>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</si>
  <si>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</si>
  <si>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</si>
  <si>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</si>
  <si>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</si>
  <si>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</si>
  <si>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</si>
  <si>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</si>
  <si>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</si>
  <si>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</si>
  <si>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</si>
  <si>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</si>
  <si>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</si>
  <si>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</si>
  <si>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</si>
  <si>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</si>
  <si>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</si>
  <si>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</si>
  <si>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</si>
  <si>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</si>
  <si>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</si>
  <si>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</si>
  <si>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</si>
  <si>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</si>
  <si>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</si>
  <si>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</si>
  <si>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</si>
  <si>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</si>
  <si>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</si>
  <si>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</si>
  <si>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</si>
  <si>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</si>
  <si>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</si>
  <si>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</si>
  <si>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</si>
  <si>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</si>
  <si>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</si>
  <si>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</si>
  <si>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</si>
  <si>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</si>
  <si>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</si>
  <si>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</si>
  <si>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</si>
  <si>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</si>
  <si>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</si>
  <si>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</si>
  <si>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</si>
  <si>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</si>
  <si>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</si>
  <si>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</si>
  <si>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</si>
  <si>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</si>
  <si>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</si>
  <si>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</si>
  <si>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</si>
  <si>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</si>
  <si>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</si>
  <si>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</si>
  <si>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</si>
  <si>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</si>
  <si>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</si>
  <si>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</si>
  <si>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</si>
  <si>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</si>
  <si>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</si>
  <si>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</si>
  <si>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</si>
  <si>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</si>
  <si>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</si>
  <si>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</si>
  <si>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</si>
  <si>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</si>
  <si>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</si>
  <si>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</si>
  <si>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</si>
  <si>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</si>
  <si>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</si>
  <si>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</si>
  <si>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</si>
  <si>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</si>
  <si>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</si>
  <si>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</si>
  <si>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</si>
  <si>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</si>
  <si>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</si>
  <si>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</si>
  <si>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</si>
  <si>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</si>
  <si>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</si>
  <si>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</si>
  <si>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</si>
  <si>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</si>
  <si>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</si>
  <si>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</si>
  <si>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</si>
  <si>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</si>
  <si>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</si>
  <si>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</si>
  <si>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</si>
  <si>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</si>
  <si>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</si>
  <si>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</si>
  <si>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</si>
  <si>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</si>
  <si>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</si>
  <si>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</si>
  <si>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</si>
  <si>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</si>
  <si>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</si>
  <si>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</si>
  <si>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</si>
  <si>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</si>
  <si>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</si>
  <si>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</si>
  <si>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</si>
  <si>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</si>
  <si>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</si>
  <si>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</si>
  <si>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</si>
  <si>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</si>
  <si>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</si>
  <si>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</si>
  <si>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</si>
  <si>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</si>
  <si>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</si>
  <si>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</si>
  <si>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</si>
  <si>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</si>
  <si>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</si>
  <si>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</si>
  <si>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</si>
  <si>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</si>
  <si>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</si>
  <si>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</si>
  <si>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</si>
  <si>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</si>
  <si>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</si>
  <si>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</si>
  <si>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</si>
  <si>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</si>
  <si>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</si>
  <si>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</si>
  <si>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</si>
  <si>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</si>
  <si>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</si>
  <si>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</si>
  <si>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</si>
  <si>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</si>
  <si>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</si>
  <si>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</si>
  <si>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</si>
  <si>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</si>
  <si>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</si>
  <si>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</si>
  <si>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</si>
  <si>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</si>
  <si>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</si>
  <si>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</si>
  <si>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</si>
  <si>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</si>
  <si>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</si>
  <si>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</si>
  <si>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</si>
  <si>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</si>
  <si>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</si>
  <si>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</si>
  <si>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</si>
  <si>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</si>
  <si>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</si>
  <si>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</si>
  <si>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</si>
  <si>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</si>
  <si>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</si>
  <si>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</si>
  <si>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</si>
  <si>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</si>
  <si>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</si>
  <si>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</si>
  <si>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</si>
  <si>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</si>
  <si>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</si>
  <si>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</si>
  <si>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</si>
  <si>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</si>
  <si>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</si>
  <si>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</si>
  <si>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</si>
  <si>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</si>
  <si>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</si>
  <si>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</si>
  <si>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</si>
  <si>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</si>
  <si>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</si>
  <si>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</si>
  <si>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</si>
  <si>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</si>
  <si>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</si>
  <si>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</si>
  <si>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</si>
  <si>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</si>
  <si>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</si>
  <si>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</si>
  <si>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</si>
  <si>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</si>
  <si>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</si>
  <si>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</si>
  <si>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</si>
  <si>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</si>
  <si>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</si>
  <si>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</si>
  <si>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</si>
  <si>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</si>
  <si>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</si>
  <si>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</si>
  <si>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</si>
  <si>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</si>
  <si>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</si>
  <si>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</si>
  <si>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</si>
  <si>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</si>
  <si>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</si>
  <si>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</si>
  <si>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</si>
  <si>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</si>
  <si>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</si>
  <si>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</si>
  <si>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</si>
  <si>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</si>
  <si>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</si>
  <si>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</si>
  <si>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</si>
  <si>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</si>
  <si>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</si>
  <si>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</si>
  <si>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</si>
  <si>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</si>
  <si>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</si>
  <si>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</si>
  <si>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</si>
  <si>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</si>
  <si>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</si>
  <si>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</si>
  <si>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</si>
  <si>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</si>
  <si>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</si>
  <si>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</si>
  <si>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</si>
  <si>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</si>
  <si>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</si>
  <si>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</si>
  <si>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</si>
  <si>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</si>
  <si>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</si>
  <si>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</si>
  <si>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</si>
  <si>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</si>
  <si>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</si>
  <si>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</si>
  <si>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</si>
  <si>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</si>
  <si>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</si>
  <si>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</si>
  <si>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</si>
  <si>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</si>
  <si>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</si>
  <si>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</si>
  <si>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</si>
  <si>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</si>
  <si>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</si>
  <si>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</si>
  <si>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</si>
  <si>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</si>
  <si>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</si>
  <si>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</si>
  <si>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</si>
  <si>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</si>
  <si>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</si>
  <si>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</si>
  <si>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</si>
  <si>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</si>
  <si>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</si>
  <si>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</si>
  <si>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</si>
  <si>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</si>
  <si>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</si>
  <si>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</si>
  <si>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</si>
  <si>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</si>
  <si>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</si>
  <si>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</si>
  <si>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</si>
  <si>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</si>
  <si>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</si>
  <si>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</si>
  <si>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</si>
  <si>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</si>
  <si>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</si>
  <si>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</si>
  <si>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</si>
  <si>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</si>
  <si>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</si>
  <si>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</si>
  <si>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</si>
  <si>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</si>
  <si>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</si>
  <si>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</si>
  <si>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</si>
  <si>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</si>
  <si>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</si>
  <si>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</si>
  <si>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</si>
  <si>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</si>
  <si>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</si>
  <si>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</si>
  <si>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</si>
  <si>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</si>
  <si>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</si>
  <si>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</si>
  <si>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</si>
  <si>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</si>
  <si>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</si>
  <si>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</si>
  <si>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</si>
  <si>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</si>
  <si>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</si>
  <si>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</si>
  <si>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</si>
  <si>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</si>
  <si>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</si>
  <si>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</si>
  <si>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</si>
  <si>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</si>
  <si>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</si>
  <si>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</si>
  <si>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</si>
  <si>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</si>
  <si>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</si>
  <si>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</si>
  <si>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</si>
  <si>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</si>
  <si>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</si>
  <si>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</si>
  <si>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</si>
  <si>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</si>
  <si>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</si>
  <si>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</si>
  <si>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</si>
  <si>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</si>
  <si>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</si>
  <si>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</si>
  <si>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</si>
  <si>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</si>
  <si>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</si>
  <si>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</si>
  <si>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</si>
  <si>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</si>
  <si>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</si>
  <si>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</si>
  <si>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</si>
  <si>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</si>
  <si>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</si>
  <si>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</si>
  <si>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</si>
  <si>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</si>
  <si>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</si>
  <si>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</si>
  <si>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</si>
  <si>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</si>
  <si>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</si>
  <si>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</si>
  <si>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</si>
  <si>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</si>
  <si>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</si>
  <si>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</si>
  <si>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</si>
  <si>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</si>
  <si>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</si>
  <si>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</si>
  <si>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</si>
  <si>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</si>
  <si>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</si>
  <si>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</si>
  <si>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</si>
  <si>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</si>
  <si>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</si>
  <si>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</si>
  <si>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</si>
  <si>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</si>
  <si>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</si>
  <si>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</si>
  <si>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</si>
  <si>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</si>
  <si>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</si>
  <si>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</si>
  <si>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</si>
  <si>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</si>
  <si>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</si>
  <si>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</si>
  <si>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</si>
  <si>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</si>
  <si>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</si>
  <si>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</si>
  <si>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</si>
  <si>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</si>
  <si>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</si>
  <si>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</si>
  <si>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</si>
  <si>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</si>
  <si>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</si>
  <si>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</si>
  <si>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</si>
  <si>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</si>
  <si>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</si>
  <si>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</si>
  <si>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</si>
  <si>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</si>
  <si>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</si>
  <si>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</si>
  <si>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</si>
  <si>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</si>
  <si>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</si>
  <si>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</si>
  <si>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</si>
  <si>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</si>
  <si>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</si>
  <si>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</si>
  <si>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</si>
  <si>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</si>
  <si>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</si>
  <si>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</si>
  <si>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</si>
  <si>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</si>
  <si>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</si>
  <si>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</si>
  <si>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</si>
  <si>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</si>
  <si>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</si>
  <si>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</si>
  <si>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</si>
  <si>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</si>
  <si>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</si>
  <si>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</si>
  <si>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</si>
  <si>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</si>
  <si>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</si>
  <si>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</si>
  <si>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</si>
  <si>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</si>
  <si>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</si>
  <si>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</si>
  <si>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</si>
  <si>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</si>
  <si>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</si>
  <si>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</si>
  <si>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</si>
  <si>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</si>
  <si>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</si>
  <si>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</si>
  <si>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</si>
  <si>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</si>
  <si>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</si>
  <si>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</si>
  <si>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</si>
  <si>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</si>
  <si>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</si>
  <si>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</si>
  <si>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</si>
  <si>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</si>
  <si>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</si>
  <si>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</si>
  <si>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</si>
  <si>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</si>
  <si>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</si>
  <si>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</si>
  <si>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</si>
  <si>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</si>
  <si>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</si>
  <si>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</si>
  <si>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</si>
  <si>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</si>
  <si>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</si>
  <si>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</si>
  <si>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</si>
  <si>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</si>
  <si>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</si>
  <si>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</si>
  <si>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</si>
  <si>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</si>
  <si>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</si>
  <si>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</si>
  <si>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</si>
  <si>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</si>
  <si>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</si>
  <si>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</si>
  <si>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</si>
  <si>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</si>
  <si>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</si>
  <si>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</si>
  <si>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</si>
  <si>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</si>
  <si>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</si>
  <si>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</si>
  <si>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</si>
  <si>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</si>
  <si>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</si>
  <si>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</si>
  <si>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</si>
  <si>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</si>
  <si>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</si>
  <si>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</si>
  <si>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</si>
  <si>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</si>
  <si>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</si>
  <si>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</si>
  <si>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</si>
  <si>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</si>
  <si>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</si>
  <si>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</si>
  <si>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</si>
  <si>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</si>
  <si>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</si>
  <si>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</si>
  <si>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</si>
  <si>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</si>
  <si>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</si>
  <si>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</si>
  <si>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</si>
  <si>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</si>
  <si>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</si>
  <si>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</si>
  <si>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</si>
  <si>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</si>
  <si>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</si>
  <si>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</si>
  <si>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</si>
  <si>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</si>
  <si>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</si>
  <si>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</si>
  <si>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</si>
  <si>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</si>
  <si>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</si>
  <si>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</si>
  <si>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</si>
  <si>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</si>
  <si>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</si>
  <si>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</si>
  <si>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</si>
  <si>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</si>
  <si>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</si>
  <si>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</si>
  <si>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</si>
  <si>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</si>
  <si>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</si>
  <si>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</si>
  <si>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</si>
  <si>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</si>
  <si>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</si>
  <si>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</si>
  <si>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</si>
  <si>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</si>
  <si>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</si>
  <si>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</si>
  <si>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</si>
  <si>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</si>
  <si>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</si>
  <si>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</si>
  <si>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</si>
  <si>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</si>
  <si>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</si>
  <si>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</si>
  <si>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</si>
  <si>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</si>
  <si>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</si>
  <si>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</si>
  <si>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</si>
  <si>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</si>
  <si>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</si>
  <si>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</si>
  <si>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</si>
  <si>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</si>
  <si>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</si>
  <si>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</si>
  <si>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</si>
  <si>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</si>
  <si>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</si>
  <si>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</si>
  <si>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</si>
  <si>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</si>
  <si>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</si>
  <si>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</si>
  <si>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</si>
  <si>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</si>
  <si>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</si>
  <si>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</si>
  <si>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</si>
  <si>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</si>
  <si>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</si>
  <si>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</si>
  <si>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</si>
  <si>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</si>
  <si>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</si>
  <si>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</si>
  <si>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</si>
  <si>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</si>
  <si>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</si>
  <si>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</si>
  <si>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</si>
  <si>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</si>
  <si>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</si>
  <si>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</si>
  <si>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</si>
  <si>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</si>
  <si>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</si>
  <si>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</si>
  <si>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</si>
  <si>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</si>
  <si>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</si>
  <si>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</si>
  <si>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</si>
  <si>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</si>
  <si>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</si>
  <si>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</si>
  <si>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</si>
  <si>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</si>
  <si>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</si>
  <si>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</si>
  <si>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</si>
  <si>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</si>
  <si>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</si>
  <si>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</si>
  <si>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</si>
  <si>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</si>
  <si>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</si>
  <si>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</si>
  <si>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</si>
  <si>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</si>
  <si>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</si>
  <si>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</si>
  <si>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</si>
  <si>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</si>
  <si>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</si>
  <si>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</si>
  <si>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</si>
  <si>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</si>
  <si>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</si>
  <si>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</si>
  <si>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</si>
  <si>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</si>
  <si>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</si>
  <si>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</si>
  <si>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</si>
  <si>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</si>
  <si>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</si>
  <si>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</si>
  <si>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</si>
  <si>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</si>
  <si>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</si>
  <si>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</si>
  <si>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</si>
  <si>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</si>
  <si>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</si>
  <si>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</si>
  <si>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</si>
  <si>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</si>
  <si>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</si>
  <si>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</si>
  <si>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</si>
  <si>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</si>
  <si>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</si>
  <si>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</si>
  <si>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</si>
  <si>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</si>
  <si>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</si>
  <si>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</si>
  <si>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</si>
  <si>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</si>
  <si>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</si>
  <si>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</si>
  <si>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</si>
  <si>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</si>
  <si>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</si>
  <si>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</si>
  <si>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</si>
  <si>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</si>
  <si>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</si>
  <si>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</si>
  <si>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</si>
  <si>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</si>
  <si>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</si>
  <si>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</si>
  <si>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</si>
  <si>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</si>
  <si>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</si>
  <si>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</si>
  <si>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</si>
  <si>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</si>
  <si>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</si>
  <si>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</si>
  <si>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</si>
  <si>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</si>
  <si>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</si>
  <si>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</si>
  <si>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</si>
  <si>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</si>
  <si>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</si>
  <si>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</si>
  <si>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</si>
  <si>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</si>
  <si>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</si>
  <si>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</si>
  <si>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</si>
  <si>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</si>
  <si>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</si>
  <si>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</si>
  <si>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</si>
  <si>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</si>
  <si>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</si>
  <si>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</si>
  <si>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</si>
  <si>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</si>
  <si>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</si>
  <si>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</si>
  <si>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</si>
  <si>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</si>
  <si>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</si>
  <si>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</si>
  <si>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</si>
  <si>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</si>
  <si>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</si>
  <si>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</si>
  <si>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</si>
  <si>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</si>
  <si>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</si>
  <si>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</si>
  <si>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</si>
  <si>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</si>
  <si>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</si>
  <si>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</si>
  <si>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</si>
  <si>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</si>
  <si>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</si>
  <si>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</si>
  <si>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</si>
  <si>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</si>
  <si>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</si>
  <si>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</si>
  <si>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</si>
  <si>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</si>
  <si>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</si>
  <si>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</si>
  <si>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</si>
  <si>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</si>
  <si>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</si>
  <si>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</si>
  <si>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</si>
  <si>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</si>
  <si>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</si>
  <si>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</si>
  <si>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</si>
  <si>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</si>
  <si>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</si>
  <si>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</si>
  <si>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</si>
  <si>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</si>
  <si>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</si>
  <si>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</si>
  <si>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</si>
  <si>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</si>
  <si>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</si>
  <si>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</si>
  <si>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</si>
  <si>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</si>
  <si>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</si>
  <si>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</si>
  <si>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</si>
  <si>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</si>
  <si>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</si>
  <si>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</si>
  <si>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</si>
  <si>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</si>
  <si>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</si>
  <si>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</si>
  <si>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</si>
  <si>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</si>
  <si>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</si>
  <si>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</si>
  <si>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</si>
  <si>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</si>
  <si>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</si>
  <si>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</si>
  <si>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</si>
  <si>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</si>
  <si>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</si>
  <si>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</si>
  <si>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</si>
  <si>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</si>
  <si>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</si>
  <si>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</si>
  <si>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</si>
  <si>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</si>
  <si>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</si>
  <si>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</si>
  <si>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</si>
  <si>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</si>
  <si>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</si>
  <si>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</si>
  <si>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</si>
  <si>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</si>
  <si>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</si>
  <si>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</si>
  <si>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</si>
  <si>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</si>
  <si>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</si>
  <si>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</si>
  <si>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</si>
  <si>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</si>
  <si>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</si>
  <si>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</si>
  <si>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</si>
  <si>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</si>
  <si>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</si>
  <si>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</si>
  <si>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</si>
  <si>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</si>
  <si>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</si>
  <si>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</si>
  <si>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</si>
  <si>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</si>
  <si>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</si>
  <si>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</si>
  <si>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</si>
  <si>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</si>
  <si>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</si>
  <si>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</si>
  <si>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</si>
  <si>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</si>
  <si>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</si>
  <si>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</si>
  <si>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</si>
  <si>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</si>
  <si>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</si>
  <si>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</si>
  <si>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</si>
  <si>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</si>
  <si>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</si>
  <si>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</si>
  <si>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</si>
  <si>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</si>
  <si>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</si>
  <si>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</si>
  <si>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</si>
  <si>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</si>
  <si>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</si>
  <si>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</si>
  <si>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</si>
  <si>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</si>
  <si>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</si>
  <si>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</si>
  <si>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</si>
  <si>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</si>
  <si>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</si>
  <si>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</si>
  <si>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</si>
  <si>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</si>
  <si>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</si>
  <si>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</si>
  <si>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</si>
  <si>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</si>
  <si>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</si>
  <si>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</si>
  <si>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</si>
  <si>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</si>
  <si>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</si>
  <si>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</si>
  <si>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</si>
  <si>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</si>
  <si>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</si>
  <si>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</si>
  <si>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</si>
  <si>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</si>
  <si>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</si>
  <si>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</si>
  <si>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</si>
  <si>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</si>
  <si>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</si>
  <si>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</si>
  <si>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</si>
  <si>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</si>
  <si>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</si>
  <si>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</si>
  <si>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</si>
  <si>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</si>
  <si>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</si>
  <si>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</si>
  <si>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</si>
  <si>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</si>
  <si>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</si>
  <si>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</si>
  <si>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</si>
  <si>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</si>
  <si>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</si>
  <si>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</si>
  <si>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</si>
  <si>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</si>
  <si>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</si>
  <si>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</si>
  <si>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</si>
  <si>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</si>
  <si>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</si>
  <si>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</si>
  <si>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</si>
  <si>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</si>
  <si>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</si>
  <si>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</si>
  <si>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</si>
  <si>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</si>
  <si>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</si>
  <si>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</si>
  <si>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</si>
  <si>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</si>
  <si>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</si>
  <si>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</si>
  <si>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</si>
  <si>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</si>
  <si>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</si>
  <si>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</si>
  <si>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</si>
  <si>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</si>
  <si>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</si>
  <si>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</si>
  <si>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</si>
  <si>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</si>
  <si>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</si>
  <si>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</si>
  <si>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</si>
  <si>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</si>
  <si>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</si>
  <si>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</si>
  <si>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</si>
  <si>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</si>
  <si>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</si>
  <si>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</si>
  <si>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</si>
  <si>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</si>
  <si>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</si>
  <si>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</si>
  <si>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</si>
  <si>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</si>
  <si>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</si>
  <si>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</si>
  <si>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</si>
  <si>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</si>
  <si>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</si>
  <si>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</si>
  <si>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</si>
  <si>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</si>
  <si>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</si>
  <si>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</si>
  <si>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</si>
  <si>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</si>
  <si>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</si>
  <si>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</si>
  <si>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</si>
  <si>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</si>
  <si>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</si>
  <si>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</si>
  <si>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</si>
  <si>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</si>
  <si>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</si>
  <si>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</si>
  <si>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</si>
  <si>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</si>
  <si>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</si>
  <si>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</si>
  <si>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</si>
  <si>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</si>
  <si>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</si>
  <si>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</si>
  <si>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</si>
  <si>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</si>
  <si>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</si>
  <si>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</si>
  <si>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</si>
  <si>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</si>
  <si>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</si>
  <si>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</si>
  <si>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</si>
  <si>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</si>
  <si>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</si>
  <si>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</si>
  <si>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</si>
  <si>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</si>
  <si>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</si>
  <si>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</si>
  <si>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</si>
  <si>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</si>
  <si>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</si>
  <si>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</si>
  <si>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</si>
  <si>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</si>
  <si>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</si>
  <si>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</si>
  <si>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</si>
  <si>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</si>
  <si>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</si>
  <si>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</si>
  <si>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</si>
  <si>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</si>
  <si>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</si>
  <si>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</si>
  <si>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</si>
  <si>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</si>
  <si>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</si>
  <si>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</si>
  <si>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</si>
  <si>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</si>
  <si>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</si>
  <si>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</si>
  <si>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</si>
  <si>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</si>
  <si>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</si>
  <si>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</si>
  <si>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</si>
  <si>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</si>
  <si>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</si>
  <si>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</si>
  <si>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</si>
  <si>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</si>
  <si>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</si>
  <si>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</si>
  <si>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</si>
  <si>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</si>
  <si>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</si>
  <si>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</si>
  <si>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</si>
  <si>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</si>
  <si>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</si>
  <si>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</si>
  <si>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</si>
  <si>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</si>
  <si>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</si>
  <si>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</si>
  <si>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</si>
  <si>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</si>
  <si>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</si>
  <si>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</si>
  <si>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</si>
  <si>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</si>
  <si>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</si>
  <si>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</si>
  <si>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</si>
  <si>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</si>
  <si>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</si>
  <si>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</si>
  <si>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</si>
  <si>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</si>
  <si>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</si>
  <si>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</si>
  <si>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</si>
  <si>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</si>
  <si>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</si>
  <si>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</si>
  <si>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</si>
  <si>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</si>
  <si>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</si>
  <si>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</si>
  <si>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</si>
  <si>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</si>
  <si>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</si>
  <si>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</si>
  <si>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</si>
  <si>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</si>
  <si>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</si>
  <si>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</si>
  <si>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</si>
  <si>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</si>
  <si>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</si>
  <si>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</si>
  <si>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</si>
  <si>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</si>
  <si>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</si>
  <si>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</si>
  <si>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</si>
  <si>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</si>
  <si>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</si>
  <si>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</si>
  <si>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</si>
  <si>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</si>
  <si>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</si>
  <si>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</si>
  <si>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</si>
  <si>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</si>
  <si>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</si>
  <si>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</si>
  <si>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</si>
  <si>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</si>
  <si>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</si>
  <si>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</si>
  <si>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</si>
  <si>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</si>
  <si>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</si>
  <si>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</si>
  <si>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</si>
  <si>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</si>
  <si>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</si>
  <si>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</si>
  <si>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</si>
  <si>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</si>
  <si>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</si>
  <si>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</si>
  <si>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</si>
  <si>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</si>
  <si>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</si>
  <si>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</si>
  <si>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</si>
  <si>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</si>
  <si>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</si>
  <si>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</si>
  <si>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</si>
  <si>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</si>
  <si>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</si>
  <si>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</si>
  <si>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</si>
  <si>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</si>
  <si>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</si>
  <si>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</si>
  <si>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</si>
  <si>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</si>
  <si>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</si>
  <si>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</si>
  <si>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</si>
  <si>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</si>
  <si>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</si>
  <si>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</si>
  <si>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</si>
  <si>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</si>
  <si>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</si>
  <si>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</si>
  <si>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</si>
  <si>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</si>
  <si>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</si>
  <si>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</si>
  <si>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</si>
  <si>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</si>
  <si>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</si>
  <si>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</si>
  <si>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</si>
  <si>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</si>
  <si>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</si>
  <si>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</si>
  <si>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</si>
  <si>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</si>
  <si>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</si>
  <si>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</si>
  <si>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</si>
  <si>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</si>
  <si>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</si>
  <si>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</si>
  <si>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</si>
  <si>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</si>
  <si>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</si>
  <si>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</si>
  <si>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</si>
  <si>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</si>
  <si>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</si>
  <si>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</si>
  <si>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</si>
  <si>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</si>
  <si>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</si>
  <si>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</si>
  <si>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</si>
  <si>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</si>
  <si>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</si>
  <si>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</si>
  <si>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</si>
  <si>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</si>
  <si>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</si>
  <si>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</si>
  <si>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</si>
  <si>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</si>
  <si>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</si>
  <si>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</si>
  <si>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</si>
  <si>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</si>
  <si>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</si>
  <si>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</si>
  <si>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</si>
  <si>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</si>
  <si>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</si>
  <si>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</si>
  <si>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</si>
  <si>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</si>
  <si>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</si>
  <si>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</si>
  <si>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</si>
  <si>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</si>
  <si>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</si>
  <si>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</si>
  <si>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</si>
  <si>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</si>
  <si>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</si>
  <si>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</si>
  <si>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</si>
  <si>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</si>
  <si>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</si>
  <si>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</si>
  <si>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</si>
  <si>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</si>
  <si>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</si>
  <si>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</si>
  <si>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</si>
  <si>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</si>
  <si>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</si>
  <si>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</si>
  <si>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</si>
  <si>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</si>
  <si>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</si>
  <si>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</si>
  <si>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</si>
  <si>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</si>
  <si>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</si>
  <si>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</si>
  <si>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</si>
  <si>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</si>
  <si>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</si>
  <si>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</si>
  <si>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</si>
  <si>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</si>
  <si>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</si>
  <si>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</si>
  <si>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</si>
  <si>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</si>
  <si>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</si>
  <si>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</si>
  <si>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</si>
  <si>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</si>
  <si>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</si>
  <si>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</si>
  <si>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</si>
  <si>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</si>
  <si>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</si>
  <si>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</si>
  <si>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</si>
  <si>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</si>
  <si>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</si>
  <si>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</si>
  <si>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</si>
  <si>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</si>
  <si>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</si>
  <si>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</si>
  <si>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</si>
  <si>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</si>
  <si>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</si>
  <si>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</si>
  <si>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</si>
  <si>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</si>
  <si>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</si>
  <si>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</si>
  <si>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</si>
  <si>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</si>
  <si>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</si>
  <si>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</si>
  <si>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</si>
  <si>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</si>
  <si>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</si>
  <si>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</si>
  <si>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</si>
  <si>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</si>
  <si>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</si>
  <si>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</si>
  <si>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</si>
  <si>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</si>
  <si>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</si>
  <si>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</si>
  <si>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</si>
  <si>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</si>
  <si>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</si>
  <si>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</si>
  <si>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</si>
  <si>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</si>
  <si>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</si>
  <si>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</si>
  <si>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</si>
  <si>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</si>
  <si>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</si>
  <si>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</si>
  <si>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</si>
  <si>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</si>
  <si>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</si>
  <si>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</si>
  <si>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</si>
  <si>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</si>
  <si>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</si>
  <si>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</si>
  <si>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</si>
  <si>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</si>
  <si>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</si>
  <si>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</si>
  <si>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</si>
  <si>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</si>
  <si>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</si>
  <si>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</si>
  <si>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</si>
  <si>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</si>
  <si>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</si>
  <si>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</si>
  <si>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</si>
  <si>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</si>
  <si>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</si>
  <si>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</si>
  <si>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</si>
  <si>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</si>
  <si>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</si>
  <si>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</si>
  <si>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</si>
  <si>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</si>
  <si>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</si>
  <si>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</si>
  <si>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</si>
  <si>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</si>
  <si>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</si>
  <si>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</si>
  <si>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</si>
  <si>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</si>
  <si>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</si>
  <si>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</si>
  <si>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</si>
  <si>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</si>
  <si>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</si>
  <si>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</si>
  <si>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</si>
  <si>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</si>
  <si>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</si>
  <si>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</si>
  <si>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</si>
  <si>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</si>
  <si>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</si>
  <si>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</si>
  <si>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</si>
  <si>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</si>
  <si>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</si>
  <si>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</si>
  <si>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</si>
  <si>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</si>
  <si>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</si>
  <si>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</si>
  <si>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</si>
  <si>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</si>
  <si>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</si>
  <si>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</si>
  <si>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</si>
  <si>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</si>
  <si>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</si>
  <si>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</si>
  <si>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</si>
  <si>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</si>
  <si>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</si>
  <si>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</si>
  <si>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</si>
  <si>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</si>
  <si>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</si>
  <si>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</si>
  <si>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</si>
  <si>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</si>
  <si>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</si>
  <si>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</si>
  <si>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</si>
  <si>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</si>
  <si>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</si>
  <si>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</si>
  <si>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</si>
  <si>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</si>
  <si>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</si>
  <si>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</si>
  <si>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</si>
  <si>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</si>
  <si>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</si>
  <si>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</si>
  <si>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</si>
  <si>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</si>
  <si>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</si>
  <si>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</si>
  <si>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</si>
  <si>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</si>
  <si>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</si>
  <si>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</si>
  <si>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</si>
  <si>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</si>
  <si>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</si>
  <si>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</si>
  <si>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</si>
  <si>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</si>
  <si>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</si>
  <si>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</si>
  <si>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</si>
  <si>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</si>
  <si>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</si>
  <si>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</si>
  <si>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</si>
  <si>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</si>
  <si>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</si>
  <si>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</si>
  <si>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</si>
  <si>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</si>
  <si>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</si>
  <si>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</si>
  <si>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</si>
  <si>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</si>
  <si>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</si>
  <si>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</si>
  <si>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</si>
  <si>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</si>
  <si>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</si>
  <si>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</si>
  <si>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</si>
  <si>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</si>
  <si>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</si>
  <si>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</si>
  <si>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</si>
  <si>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</si>
  <si>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</si>
  <si>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</si>
  <si>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</si>
  <si>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</si>
  <si>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</si>
  <si>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</si>
  <si>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</si>
  <si>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</si>
  <si>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</si>
  <si>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</si>
  <si>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</si>
  <si>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</si>
  <si>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</si>
  <si>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</si>
  <si>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</si>
  <si>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</si>
  <si>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</si>
  <si>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</si>
  <si>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</si>
  <si>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</si>
  <si>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</si>
  <si>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</si>
  <si>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</si>
  <si>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</si>
  <si>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</si>
  <si>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</si>
  <si>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</si>
  <si>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</si>
  <si>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</si>
  <si>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</si>
  <si>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</si>
  <si>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</si>
  <si>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</si>
  <si>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</si>
  <si>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</si>
  <si>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</si>
  <si>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</si>
  <si>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</si>
  <si>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</si>
  <si>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</si>
  <si>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</si>
  <si>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</si>
  <si>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</si>
  <si>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</si>
  <si>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</si>
  <si>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</si>
  <si>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</si>
  <si>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</si>
  <si>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</si>
  <si>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</si>
  <si>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</si>
  <si>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</si>
  <si>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</si>
  <si>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</si>
  <si>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</si>
  <si>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</si>
  <si>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</si>
  <si>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</si>
  <si>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</si>
  <si>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</si>
  <si>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</si>
  <si>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</si>
  <si>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</si>
  <si>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</si>
  <si>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</si>
  <si>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</si>
  <si>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</si>
  <si>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</si>
  <si>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</si>
  <si>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</si>
  <si>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</si>
  <si>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</si>
  <si>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</si>
  <si>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</si>
  <si>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</si>
  <si>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</si>
  <si>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</si>
  <si>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</si>
  <si>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</si>
  <si>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</si>
  <si>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</si>
  <si>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</si>
  <si>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</si>
  <si>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</si>
  <si>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</si>
  <si>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</si>
  <si>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</si>
  <si>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</si>
  <si>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</si>
  <si>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</si>
  <si>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</si>
  <si>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</si>
  <si>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</si>
  <si>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</si>
  <si>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</si>
  <si>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</si>
  <si>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</si>
  <si>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</si>
  <si>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</si>
  <si>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</si>
  <si>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</si>
  <si>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</si>
  <si>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</si>
  <si>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</si>
  <si>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</si>
  <si>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</si>
  <si>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</si>
  <si>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</si>
  <si>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</si>
  <si>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</si>
  <si>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</si>
  <si>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</si>
  <si>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</si>
  <si>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</si>
  <si>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</si>
  <si>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</si>
  <si>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</si>
  <si>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</si>
  <si>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</si>
  <si>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</si>
  <si>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</si>
  <si>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</si>
  <si>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</si>
  <si>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</si>
  <si>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</si>
  <si>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</si>
  <si>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</si>
  <si>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</si>
  <si>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</si>
  <si>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</si>
  <si>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</si>
  <si>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</si>
  <si>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</si>
  <si>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</si>
  <si>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</si>
  <si>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</si>
  <si>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</si>
  <si>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</si>
  <si>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</si>
  <si>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</si>
  <si>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</si>
  <si>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</si>
  <si>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</si>
  <si>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</si>
  <si>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</si>
  <si>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</si>
  <si>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</si>
  <si>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</si>
  <si>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</si>
  <si>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</si>
  <si>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</si>
  <si>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</si>
  <si>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</si>
  <si>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</si>
  <si>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</si>
  <si>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</si>
  <si>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</si>
  <si>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</si>
  <si>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</si>
  <si>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</si>
  <si>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</si>
  <si>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</si>
  <si>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</si>
  <si>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</si>
  <si>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</si>
  <si>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</si>
  <si>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</si>
  <si>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</si>
  <si>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</si>
  <si>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</si>
  <si>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</si>
  <si>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</si>
  <si>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</si>
  <si>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</si>
  <si>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</si>
  <si>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</si>
  <si>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</si>
  <si>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</si>
  <si>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</si>
  <si>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</si>
  <si>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</si>
  <si>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</si>
  <si>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</si>
  <si>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</si>
  <si>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</si>
  <si>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</si>
  <si>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</si>
  <si>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</si>
  <si>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</si>
  <si>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</si>
  <si>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</si>
  <si>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</si>
  <si>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</si>
  <si>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</si>
  <si>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</si>
  <si>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</si>
  <si>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</si>
  <si>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</si>
  <si>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</si>
  <si>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</si>
  <si>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</si>
  <si>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</si>
  <si>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</si>
  <si>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</si>
  <si>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</si>
  <si>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</si>
  <si>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</si>
  <si>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</si>
  <si>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</si>
  <si>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</si>
  <si>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</si>
  <si>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</si>
  <si>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</si>
  <si>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</si>
  <si>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</si>
  <si>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</si>
  <si>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</si>
  <si>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</si>
  <si>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</si>
  <si>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</si>
  <si>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</si>
  <si>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</si>
  <si>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</si>
  <si>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</si>
  <si>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</si>
  <si>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</si>
  <si>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</si>
  <si>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</si>
  <si>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</si>
  <si>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</si>
  <si>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</si>
  <si>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</si>
  <si>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</si>
  <si>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</si>
  <si>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</si>
  <si>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</si>
  <si>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</si>
  <si>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</si>
  <si>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</si>
  <si>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</si>
  <si>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</si>
  <si>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</si>
  <si>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</si>
  <si>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</si>
  <si>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</si>
  <si>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</si>
  <si>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</si>
  <si>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</si>
  <si>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</si>
  <si>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</si>
  <si>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</si>
  <si>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</si>
  <si>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</si>
  <si>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</si>
  <si>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</si>
  <si>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</si>
  <si>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</si>
  <si>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</si>
  <si>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</si>
  <si>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</si>
  <si>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</si>
  <si>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</si>
  <si>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</si>
  <si>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</si>
  <si>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</si>
  <si>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</si>
  <si>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</si>
  <si>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</si>
  <si>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</si>
  <si>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</si>
  <si>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</si>
  <si>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</si>
  <si>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</si>
  <si>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</si>
  <si>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</si>
  <si>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</si>
  <si>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</si>
  <si>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</si>
  <si>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</si>
  <si>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</si>
  <si>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</si>
  <si>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</si>
  <si>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</si>
  <si>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</si>
  <si>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</si>
  <si>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</si>
  <si>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</si>
  <si>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</si>
  <si>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</si>
  <si>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</si>
  <si>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</si>
  <si>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</si>
  <si>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</si>
  <si>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</si>
  <si>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</si>
  <si>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</si>
  <si>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</si>
  <si>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</si>
  <si>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</si>
  <si>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</si>
  <si>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</si>
  <si>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</si>
  <si>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</si>
  <si>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</si>
  <si>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</si>
  <si>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</si>
  <si>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</si>
  <si>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</si>
  <si>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</si>
  <si>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</si>
  <si>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</si>
  <si>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</si>
  <si>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</si>
  <si>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</si>
  <si>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</si>
  <si>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</si>
  <si>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</si>
  <si>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</si>
  <si>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</si>
  <si>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</si>
  <si>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</si>
  <si>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</si>
  <si>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</si>
  <si>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</si>
  <si>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</si>
  <si>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</si>
  <si>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</si>
  <si>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</si>
  <si>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</si>
  <si>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</si>
  <si>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</si>
  <si>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</si>
  <si>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</si>
  <si>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</si>
  <si>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</si>
  <si>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</si>
  <si>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</si>
  <si>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</si>
  <si>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</si>
  <si>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</si>
  <si>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</si>
  <si>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</si>
  <si>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</si>
  <si>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</si>
  <si>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</si>
  <si>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</si>
  <si>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</si>
  <si>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</si>
  <si>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</si>
  <si>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</si>
  <si>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</si>
  <si>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</si>
  <si>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</si>
  <si>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</si>
  <si>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</si>
  <si>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</si>
  <si>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</si>
  <si>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</si>
  <si>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</si>
  <si>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</si>
  <si>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</si>
  <si>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</si>
  <si>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</si>
  <si>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</si>
  <si>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</si>
  <si>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</si>
  <si>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</si>
  <si>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</si>
  <si>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</si>
  <si>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</si>
  <si>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</si>
  <si>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</si>
  <si>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</si>
  <si>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</si>
  <si>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</si>
  <si>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</si>
  <si>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</si>
  <si>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</si>
  <si>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</si>
  <si>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</si>
  <si>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</si>
  <si>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</si>
  <si>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</si>
  <si>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</si>
  <si>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</si>
  <si>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</si>
  <si>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</si>
  <si>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</si>
  <si>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</si>
  <si>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</si>
  <si>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</si>
  <si>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</si>
  <si>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</si>
  <si>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</si>
  <si>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</si>
  <si>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</si>
  <si>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</si>
  <si>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</si>
  <si>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</si>
  <si>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</si>
  <si>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</si>
  <si>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</si>
  <si>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</si>
  <si>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</si>
  <si>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</si>
  <si>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</si>
  <si>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</si>
  <si>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</si>
  <si>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</si>
  <si>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</si>
  <si>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</si>
  <si>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</si>
  <si>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</si>
  <si>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</si>
  <si>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</si>
  <si>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</si>
  <si>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</si>
  <si>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</si>
  <si>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</si>
  <si>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</si>
  <si>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</si>
  <si>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</si>
  <si>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</si>
  <si>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</si>
  <si>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</si>
  <si>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</si>
  <si>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</si>
  <si>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</si>
  <si>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</si>
  <si>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</si>
  <si>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</si>
  <si>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</si>
  <si>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</si>
  <si>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</si>
  <si>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</si>
  <si>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</si>
  <si>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</si>
  <si>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</si>
  <si>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</si>
  <si>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</si>
  <si>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</si>
  <si>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</si>
  <si>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</si>
  <si>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</si>
  <si>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</si>
  <si>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</si>
  <si>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</si>
  <si>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</si>
  <si>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</si>
  <si>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</si>
  <si>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</si>
  <si>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</si>
  <si>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</si>
  <si>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</si>
  <si>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</si>
  <si>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</si>
  <si>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</si>
  <si>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</si>
  <si>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</si>
  <si>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</si>
  <si>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</si>
  <si>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</si>
  <si>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</si>
  <si>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</si>
  <si>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</si>
  <si>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</si>
  <si>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</si>
  <si>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</si>
  <si>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</si>
  <si>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</si>
  <si>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</si>
  <si>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</si>
  <si>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</si>
  <si>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</si>
  <si>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</si>
  <si>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</si>
  <si>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</si>
  <si>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</si>
  <si>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</si>
  <si>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</si>
  <si>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</si>
  <si>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</si>
  <si>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</si>
  <si>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</si>
  <si>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</si>
  <si>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</si>
  <si>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</si>
  <si>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</si>
  <si>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</si>
  <si>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</si>
  <si>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</si>
  <si>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</si>
  <si>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</si>
  <si>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</si>
  <si>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</si>
  <si>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</si>
  <si>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</si>
  <si>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</si>
  <si>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</si>
  <si>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</si>
  <si>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</si>
  <si>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</si>
  <si>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</si>
  <si>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</si>
  <si>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</si>
  <si>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</si>
  <si>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</si>
  <si>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</si>
  <si>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</si>
  <si>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</si>
  <si>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</si>
  <si>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</si>
  <si>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</si>
  <si>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</si>
  <si>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</si>
  <si>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</si>
  <si>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</si>
  <si>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</si>
  <si>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</si>
  <si>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</si>
  <si>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</si>
  <si>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</si>
  <si>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</si>
  <si>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</si>
  <si>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</si>
  <si>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</si>
  <si>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</si>
  <si>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</si>
  <si>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</si>
  <si>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</si>
  <si>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</si>
  <si>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</si>
  <si>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</si>
  <si>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</si>
  <si>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</si>
  <si>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</si>
  <si>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</si>
  <si>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</si>
  <si>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</si>
  <si>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</si>
  <si>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</si>
  <si>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</si>
  <si>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</si>
  <si>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</si>
  <si>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</si>
  <si>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</si>
  <si>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</si>
  <si>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</si>
  <si>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</si>
  <si>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</si>
  <si>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</si>
  <si>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</si>
  <si>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</si>
  <si>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</si>
  <si>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</si>
  <si>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</si>
  <si>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</si>
  <si>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</si>
  <si>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</si>
  <si>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</si>
  <si>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</si>
  <si>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</si>
  <si>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</si>
  <si>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</si>
  <si>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</si>
  <si>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</si>
  <si>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</si>
  <si>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</si>
  <si>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</si>
  <si>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</si>
  <si>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</si>
  <si>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</si>
  <si>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</si>
  <si>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</si>
  <si>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</si>
  <si>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</si>
  <si>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</si>
  <si>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</si>
  <si>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</si>
  <si>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</si>
  <si>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</si>
  <si>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</si>
  <si>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</si>
  <si>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</si>
  <si>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</si>
  <si>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</si>
  <si>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</si>
  <si>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</si>
  <si>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</si>
  <si>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</si>
  <si>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</si>
  <si>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</si>
  <si>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</si>
  <si>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</si>
  <si>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</si>
  <si>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</si>
  <si>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</si>
  <si>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</si>
  <si>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</si>
  <si>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</si>
  <si>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</si>
  <si>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</si>
  <si>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</si>
  <si>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</si>
  <si>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</si>
  <si>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</si>
  <si>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</si>
  <si>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</si>
  <si>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</si>
  <si>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</si>
  <si>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</si>
  <si>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</si>
  <si>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</si>
  <si>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</si>
  <si>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</si>
  <si>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</si>
  <si>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</si>
  <si>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</si>
  <si>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</si>
  <si>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</si>
  <si>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</si>
  <si>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</si>
  <si>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</si>
  <si>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</si>
  <si>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</si>
  <si>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</si>
  <si>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</si>
  <si>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</si>
  <si>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</si>
  <si>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</si>
  <si>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</si>
  <si>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</si>
  <si>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</si>
  <si>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</si>
  <si>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</si>
  <si>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</si>
  <si>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</si>
  <si>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</si>
  <si>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</si>
  <si>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</si>
  <si>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</si>
  <si>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</si>
  <si>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</si>
  <si>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</si>
  <si>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</si>
  <si>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</si>
  <si>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</si>
  <si>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</si>
  <si>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</si>
  <si>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</si>
  <si>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</si>
  <si>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</si>
  <si>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</si>
  <si>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</si>
  <si>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</si>
  <si>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</si>
  <si>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</si>
  <si>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</si>
  <si>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</si>
  <si>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</si>
  <si>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</si>
  <si>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</si>
  <si>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</si>
  <si>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</si>
  <si>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</si>
  <si>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</si>
  <si>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</si>
  <si>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</si>
  <si>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</si>
  <si>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</si>
  <si>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</si>
  <si>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</si>
  <si>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</si>
  <si>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</si>
  <si>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</si>
  <si>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</si>
  <si>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</si>
  <si>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</si>
  <si>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</si>
  <si>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</si>
  <si>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</si>
  <si>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</si>
  <si>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</si>
  <si>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</si>
  <si>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</si>
  <si>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</si>
  <si>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</si>
  <si>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</si>
  <si>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</si>
  <si>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</si>
  <si>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</si>
  <si>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</si>
  <si>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</si>
  <si>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</si>
  <si>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</si>
  <si>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</si>
  <si>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</si>
  <si>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</si>
  <si>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</si>
  <si>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</si>
  <si>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</si>
  <si>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</si>
  <si>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</si>
  <si>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</si>
  <si>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</si>
  <si>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</si>
  <si>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</si>
  <si>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</si>
  <si>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</si>
  <si>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</si>
  <si>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</si>
  <si>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</si>
  <si>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</si>
  <si>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</si>
  <si>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</si>
  <si>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</si>
  <si>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</si>
  <si>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</si>
  <si>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</si>
  <si>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</si>
  <si>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</si>
  <si>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</si>
  <si>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</si>
  <si>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</si>
  <si>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</si>
  <si>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</si>
  <si>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</si>
  <si>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</si>
  <si>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</si>
  <si>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</si>
  <si>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</si>
  <si>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</si>
  <si>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</si>
  <si>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</si>
  <si>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</si>
  <si>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</si>
  <si>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</si>
  <si>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</si>
  <si>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</si>
  <si>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</si>
  <si>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</si>
  <si>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</si>
  <si>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</si>
  <si>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</si>
  <si>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</si>
  <si>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</si>
  <si>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</si>
  <si>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</si>
  <si>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</si>
  <si>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</si>
  <si>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</si>
  <si>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</si>
  <si>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</si>
  <si>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</si>
  <si>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</si>
  <si>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</si>
  <si>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</si>
  <si>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</si>
  <si>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</si>
  <si>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</si>
  <si>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</si>
  <si>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</si>
  <si>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</si>
  <si>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</si>
  <si>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</si>
  <si>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</si>
  <si>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</si>
  <si>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</si>
  <si>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</si>
  <si>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</si>
  <si>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</si>
  <si>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</si>
  <si>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</si>
  <si>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</si>
  <si>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</si>
  <si>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</si>
  <si>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</si>
  <si>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</si>
  <si>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</si>
  <si>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</si>
  <si>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</si>
  <si>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</si>
  <si>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</si>
  <si>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</si>
  <si>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</si>
  <si>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</si>
  <si>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</si>
  <si>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</si>
  <si>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</si>
  <si>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</si>
  <si>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</si>
  <si>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</si>
  <si>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</si>
  <si>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</si>
  <si>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</si>
  <si>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</si>
  <si>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</si>
  <si>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</si>
  <si>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</si>
  <si>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</si>
  <si>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</si>
  <si>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</si>
  <si>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</si>
  <si>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</si>
  <si>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</si>
  <si>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</si>
  <si>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</si>
  <si>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</si>
  <si>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</si>
  <si>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</si>
  <si>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</si>
  <si>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</si>
  <si>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</si>
  <si>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</si>
  <si>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</si>
  <si>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</si>
  <si>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</si>
  <si>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</si>
  <si>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</si>
  <si>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</si>
  <si>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</si>
  <si>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</si>
  <si>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</si>
  <si>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</si>
  <si>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</si>
  <si>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</si>
  <si>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</si>
  <si>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</si>
  <si>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</si>
  <si>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</si>
  <si>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</si>
  <si>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</si>
  <si>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</si>
  <si>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</si>
  <si>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</si>
  <si>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</si>
  <si>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</si>
  <si>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</si>
  <si>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</si>
  <si>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</si>
  <si>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</si>
  <si>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</si>
  <si>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</si>
  <si>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</si>
  <si>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</si>
  <si>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</si>
  <si>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</si>
  <si>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</si>
  <si>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</si>
  <si>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</si>
  <si>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</si>
  <si>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</si>
  <si>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</si>
  <si>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</si>
  <si>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</si>
  <si>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</si>
  <si>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</si>
  <si>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</si>
  <si>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</si>
  <si>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</si>
  <si>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</si>
  <si>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</si>
  <si>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</si>
  <si>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</si>
  <si>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</si>
  <si>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</si>
  <si>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</si>
  <si>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</si>
  <si>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</si>
  <si>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</si>
  <si>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</si>
  <si>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</si>
  <si>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</si>
  <si>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</si>
  <si>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</si>
  <si>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</si>
  <si>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</si>
  <si>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</si>
  <si>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</si>
  <si>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</si>
  <si>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</si>
  <si>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</si>
  <si>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</si>
  <si>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</si>
  <si>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</si>
  <si>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</si>
  <si>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</si>
  <si>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</si>
  <si>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</si>
  <si>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</si>
  <si>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</si>
  <si>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</si>
  <si>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</si>
  <si>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</si>
  <si>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</si>
  <si>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</si>
  <si>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</si>
  <si>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</si>
  <si>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</si>
  <si>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</si>
  <si>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</si>
  <si>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</si>
  <si>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</si>
  <si>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</si>
  <si>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</si>
  <si>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</si>
  <si>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</si>
  <si>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</si>
  <si>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</si>
  <si>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</si>
  <si>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</si>
  <si>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</si>
  <si>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</si>
  <si>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</si>
  <si>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</si>
  <si>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</si>
  <si>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</si>
  <si>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</si>
  <si>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</si>
  <si>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</si>
  <si>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</si>
  <si>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</si>
  <si>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</si>
  <si>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</si>
  <si>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</si>
  <si>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</si>
  <si>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</si>
  <si>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</si>
  <si>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</si>
  <si>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</si>
  <si>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</si>
  <si>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</si>
  <si>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</si>
  <si>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</si>
  <si>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</si>
  <si>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</si>
  <si>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</si>
  <si>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</si>
  <si>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</si>
  <si>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</si>
  <si>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</si>
  <si>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</si>
  <si>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</si>
  <si>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</si>
  <si>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</si>
  <si>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</si>
  <si>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</si>
  <si>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</si>
  <si>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</si>
  <si>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</si>
  <si>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</si>
  <si>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</si>
  <si>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</si>
  <si>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</si>
  <si>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</si>
  <si>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</si>
  <si>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</si>
  <si>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</si>
  <si>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</si>
  <si>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</si>
  <si>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</si>
  <si>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</si>
  <si>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</si>
  <si>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</si>
  <si>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</si>
  <si>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</si>
  <si>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</si>
  <si>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</si>
  <si>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</si>
  <si>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</si>
  <si>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</si>
  <si>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</si>
  <si>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</si>
  <si>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</si>
  <si>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</si>
  <si>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</si>
  <si>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</si>
  <si>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</si>
  <si>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</si>
  <si>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</si>
  <si>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</si>
  <si>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</si>
  <si>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</si>
  <si>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</si>
  <si>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</si>
  <si>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</si>
  <si>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</si>
  <si>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</si>
  <si>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</si>
  <si>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</si>
  <si>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</si>
  <si>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</si>
  <si>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</si>
  <si>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</si>
  <si>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</si>
  <si>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</si>
  <si>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</si>
  <si>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</si>
  <si>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</si>
  <si>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</si>
  <si>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</si>
  <si>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</si>
  <si>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</si>
  <si>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</si>
  <si>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</si>
  <si>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</si>
  <si>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</si>
  <si>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</si>
  <si>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</si>
  <si>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</si>
  <si>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</si>
  <si>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</si>
  <si>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</si>
  <si>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</si>
  <si>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</si>
  <si>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</si>
  <si>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</si>
  <si>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</si>
  <si>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</si>
  <si>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</si>
  <si>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</si>
  <si>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</si>
  <si>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</si>
  <si>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</si>
  <si>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</si>
  <si>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</si>
  <si>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</si>
  <si>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</si>
  <si>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</si>
  <si>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</si>
  <si>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</si>
  <si>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</si>
  <si>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</si>
  <si>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</si>
  <si>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</si>
  <si>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</si>
  <si>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</si>
  <si>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</si>
  <si>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</si>
  <si>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</si>
  <si>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</si>
  <si>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</si>
  <si>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</si>
  <si>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</si>
  <si>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</si>
  <si>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</si>
  <si>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</si>
  <si>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</si>
  <si>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</si>
  <si>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</si>
  <si>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</si>
  <si>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</si>
  <si>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</si>
  <si>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</si>
  <si>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</si>
  <si>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</si>
  <si>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</si>
  <si>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</si>
  <si>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</si>
  <si>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</si>
  <si>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</si>
  <si>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</si>
  <si>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</si>
  <si>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</si>
  <si>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</si>
  <si>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</si>
  <si>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</si>
  <si>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</si>
  <si>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</si>
  <si>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</si>
  <si>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</si>
  <si>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</si>
  <si>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</si>
  <si>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</si>
  <si>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</si>
  <si>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</si>
  <si>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</si>
  <si>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</si>
  <si>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</si>
  <si>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</si>
  <si>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</si>
  <si>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</si>
  <si>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</si>
  <si>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</si>
  <si>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</si>
  <si>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</si>
  <si>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</si>
  <si>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</si>
  <si>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</si>
  <si>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</si>
  <si>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</si>
  <si>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</si>
  <si>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</si>
  <si>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</si>
  <si>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</si>
  <si>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</si>
  <si>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</si>
  <si>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</si>
  <si>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</si>
  <si>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</si>
  <si>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</si>
  <si>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</si>
  <si>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</si>
  <si>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</si>
  <si>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</si>
  <si>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</si>
  <si>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</si>
  <si>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</si>
  <si>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</si>
  <si>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</si>
  <si>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</si>
  <si>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</si>
  <si>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</si>
  <si>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</si>
  <si>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</si>
  <si>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</si>
  <si>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</si>
  <si>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</si>
  <si>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</si>
  <si>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</si>
  <si>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</si>
  <si>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</si>
  <si>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</si>
  <si>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</si>
  <si>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</si>
  <si>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</si>
  <si>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</si>
  <si>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</si>
  <si>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</si>
  <si>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</si>
  <si>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</si>
  <si>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</si>
  <si>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</si>
  <si>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</si>
  <si>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</si>
  <si>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</si>
  <si>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</si>
  <si>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</si>
  <si>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</si>
  <si>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</si>
  <si>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</si>
  <si>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</si>
  <si>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</si>
  <si>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</si>
  <si>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</si>
  <si>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</si>
  <si>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</si>
  <si>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</si>
  <si>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</si>
  <si>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</si>
  <si>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</si>
  <si>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</si>
  <si>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</si>
  <si>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</si>
  <si>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</si>
  <si>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</si>
  <si>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</si>
  <si>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</si>
  <si>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</si>
  <si>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</si>
  <si>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</si>
  <si>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</si>
  <si>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</si>
  <si>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</si>
  <si>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</si>
  <si>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</si>
  <si>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</si>
  <si>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</si>
  <si>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</si>
  <si>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</si>
  <si>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</si>
  <si>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</si>
  <si>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</si>
  <si>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</si>
  <si>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</si>
  <si>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</si>
  <si>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</si>
  <si>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</si>
  <si>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</si>
  <si>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</si>
  <si>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</si>
  <si>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</si>
  <si>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</si>
  <si>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</si>
  <si>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</si>
  <si>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</si>
  <si>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</si>
  <si>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</si>
  <si>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</si>
  <si>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</si>
  <si>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</si>
  <si>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</si>
  <si>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</si>
  <si>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</si>
  <si>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</si>
  <si>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</si>
  <si>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</si>
  <si>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</si>
  <si>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</si>
  <si>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</si>
  <si>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</si>
  <si>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</si>
  <si>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</si>
  <si>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</si>
  <si>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</si>
  <si>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</si>
  <si>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</si>
  <si>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</si>
  <si>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</si>
  <si>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</si>
  <si>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</si>
  <si>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</si>
  <si>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</si>
  <si>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</si>
  <si>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</si>
  <si>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</si>
  <si>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</si>
  <si>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</si>
  <si>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</si>
  <si>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</si>
  <si>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</si>
  <si>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</si>
  <si>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</si>
  <si>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</si>
  <si>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</si>
  <si>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</si>
  <si>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</si>
  <si>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</si>
  <si>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</si>
  <si>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</si>
  <si>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</si>
  <si>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</si>
  <si>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</si>
  <si>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</si>
  <si>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</si>
  <si>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</si>
  <si>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</si>
  <si>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</si>
  <si>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</si>
  <si>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</si>
  <si>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</si>
  <si>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</si>
  <si>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</si>
  <si>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</si>
  <si>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</si>
  <si>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</si>
  <si>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</si>
  <si>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</si>
  <si>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</si>
  <si>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</si>
  <si>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</si>
  <si>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</si>
  <si>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</si>
  <si>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</si>
  <si>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</si>
  <si>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</si>
  <si>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</si>
  <si>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</si>
  <si>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</si>
  <si>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</si>
  <si>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</si>
  <si>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</si>
  <si>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</si>
  <si>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</si>
  <si>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</si>
  <si>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</si>
  <si>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</si>
  <si>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</si>
  <si>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</si>
  <si>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</si>
  <si>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</si>
  <si>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</si>
  <si>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</si>
  <si>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</si>
  <si>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</si>
  <si>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</si>
  <si>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</si>
  <si>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</si>
  <si>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</si>
  <si>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</si>
  <si>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</si>
  <si>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</si>
  <si>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</si>
  <si>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</si>
  <si>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</si>
  <si>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</si>
  <si>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</si>
  <si>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</si>
  <si>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</si>
  <si>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</si>
  <si>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</si>
  <si>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</si>
  <si>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</si>
  <si>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</si>
  <si>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</si>
  <si>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</si>
  <si>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</si>
  <si>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</si>
  <si>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</si>
  <si>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</si>
  <si>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</si>
  <si>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</si>
  <si>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</si>
  <si>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</si>
  <si>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</si>
  <si>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</si>
  <si>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</si>
  <si>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</si>
  <si>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</si>
  <si>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</si>
  <si>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</si>
  <si>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</si>
  <si>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</si>
  <si>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</si>
  <si>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</si>
  <si>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</si>
  <si>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</si>
  <si>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</si>
  <si>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</si>
  <si>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</si>
  <si>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</si>
  <si>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</si>
  <si>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</si>
  <si>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</si>
  <si>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</si>
  <si>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</si>
  <si>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</si>
  <si>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</si>
  <si>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</si>
  <si>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</si>
  <si>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</si>
  <si>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</si>
  <si>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</si>
  <si>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</si>
  <si>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</si>
  <si>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</si>
  <si>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</si>
  <si>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</si>
  <si>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</si>
  <si>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</si>
  <si>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</si>
  <si>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</si>
  <si>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</si>
  <si>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</si>
  <si>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</si>
  <si>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</si>
  <si>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</si>
  <si>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</si>
  <si>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</si>
  <si>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</si>
  <si>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</si>
  <si>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</si>
  <si>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</si>
  <si>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</si>
  <si>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</si>
  <si>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</si>
  <si>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</si>
  <si>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</si>
  <si>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</si>
  <si>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</si>
  <si>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</si>
  <si>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</si>
  <si>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</si>
  <si>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</si>
  <si>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</si>
  <si>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</si>
  <si>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</si>
  <si>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</si>
  <si>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</si>
  <si>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</si>
  <si>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</si>
  <si>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</si>
  <si>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</si>
  <si>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</si>
  <si>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</si>
  <si>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</si>
  <si>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</si>
  <si>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</si>
  <si>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</si>
  <si>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</si>
  <si>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</si>
  <si>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</si>
  <si>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</si>
  <si>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</si>
  <si>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</si>
  <si>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</si>
  <si>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</si>
  <si>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</si>
  <si>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</si>
  <si>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</si>
  <si>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</si>
  <si>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</si>
  <si>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</si>
  <si>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</si>
  <si>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</si>
  <si>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</si>
  <si>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</si>
  <si>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</si>
  <si>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</si>
  <si>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</si>
  <si>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</si>
  <si>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</si>
  <si>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</si>
  <si>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</si>
  <si>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</si>
  <si>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</si>
  <si>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</si>
  <si>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</si>
  <si>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</si>
  <si>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</si>
  <si>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</si>
  <si>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</si>
  <si>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</si>
  <si>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</si>
  <si>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</si>
  <si>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</si>
  <si>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</si>
  <si>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</si>
  <si>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</si>
  <si>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</si>
  <si>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</si>
  <si>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</si>
  <si>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</si>
  <si>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</si>
  <si>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</si>
  <si>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</si>
  <si>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</si>
  <si>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</si>
  <si>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</si>
  <si>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</si>
  <si>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</si>
  <si>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</si>
  <si>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</si>
  <si>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</si>
  <si>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</si>
  <si>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</si>
  <si>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</si>
  <si>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</si>
  <si>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</si>
  <si>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</si>
  <si>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</si>
  <si>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</si>
  <si>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</si>
  <si>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</si>
  <si>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</si>
  <si>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</si>
  <si>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</si>
  <si>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</si>
  <si>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</si>
  <si>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</si>
  <si>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</si>
  <si>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</si>
  <si>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</si>
  <si>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</si>
  <si>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</si>
  <si>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</si>
  <si>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</si>
  <si>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</si>
  <si>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</si>
  <si>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</si>
  <si>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</si>
  <si>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</si>
  <si>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</si>
  <si>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</si>
  <si>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</si>
  <si>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</si>
  <si>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</si>
  <si>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</si>
  <si>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</si>
  <si>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</si>
  <si>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</si>
  <si>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</si>
  <si>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</si>
  <si>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</si>
  <si>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</si>
  <si>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</si>
  <si>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</si>
  <si>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</si>
  <si>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</si>
  <si>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</si>
  <si>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</si>
  <si>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</si>
  <si>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</si>
  <si>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</si>
  <si>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</si>
  <si>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</si>
  <si>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</si>
  <si>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</si>
  <si>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</si>
  <si>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</si>
  <si>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</si>
  <si>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</si>
  <si>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</si>
  <si>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</si>
  <si>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</si>
  <si>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</si>
  <si>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</si>
  <si>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</si>
  <si>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</si>
  <si>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</si>
  <si>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</si>
  <si>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</si>
  <si>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</si>
  <si>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</si>
  <si>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</si>
  <si>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</si>
  <si>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</si>
  <si>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</si>
  <si>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</si>
  <si>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</si>
  <si>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</si>
  <si>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</si>
  <si>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</si>
  <si>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</si>
  <si>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</si>
  <si>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</si>
  <si>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</si>
  <si>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</si>
  <si>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</si>
  <si>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</si>
  <si>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</si>
  <si>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</si>
  <si>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</si>
  <si>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</si>
  <si>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</si>
  <si>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</si>
  <si>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</si>
  <si>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</si>
  <si>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</si>
  <si>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</si>
  <si>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</si>
  <si>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</si>
  <si>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</si>
  <si>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</si>
  <si>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</si>
  <si>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</si>
  <si>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</si>
  <si>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</si>
  <si>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</si>
  <si>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</si>
  <si>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</si>
  <si>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</si>
  <si>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</si>
  <si>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</si>
  <si>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</si>
  <si>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</si>
  <si>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</si>
  <si>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</si>
  <si>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</si>
  <si>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</si>
  <si>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</si>
  <si>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</si>
  <si>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</si>
  <si>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</si>
  <si>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</si>
  <si>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</si>
  <si>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</si>
  <si>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</si>
  <si>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</si>
  <si>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</si>
  <si>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</si>
  <si>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</si>
  <si>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</si>
  <si>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</si>
  <si>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</si>
  <si>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</si>
  <si>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</si>
  <si>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</si>
  <si>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</si>
  <si>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</si>
  <si>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</si>
  <si>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</si>
  <si>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</si>
  <si>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</si>
  <si>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</si>
  <si>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</si>
  <si>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</si>
  <si>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</si>
  <si>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</si>
  <si>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</si>
  <si>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</si>
  <si>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</si>
  <si>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</si>
  <si>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</si>
  <si>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</si>
  <si>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</si>
  <si>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</si>
  <si>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</si>
  <si>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</si>
  <si>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</si>
  <si>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</si>
  <si>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</si>
  <si>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</si>
  <si>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</si>
  <si>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</si>
  <si>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</si>
  <si>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</si>
  <si>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</si>
  <si>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</si>
  <si>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</si>
  <si>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</si>
  <si>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</si>
  <si>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</si>
  <si>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</si>
  <si>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</si>
  <si>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</si>
  <si>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</si>
  <si>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</si>
  <si>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</si>
  <si>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</si>
  <si>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</si>
  <si>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</si>
  <si>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</si>
  <si>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</si>
  <si>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</si>
  <si>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</si>
  <si>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</si>
  <si>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</si>
  <si>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</si>
  <si>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</si>
  <si>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</si>
  <si>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</si>
  <si>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</si>
  <si>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</si>
  <si>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</si>
  <si>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</si>
  <si>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</si>
  <si>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</si>
  <si>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</si>
  <si>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</si>
  <si>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</si>
  <si>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</si>
  <si>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</si>
  <si>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</si>
  <si>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</si>
  <si>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</si>
  <si>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</si>
  <si>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</si>
  <si>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</si>
  <si>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</si>
  <si>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</si>
  <si>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</si>
  <si>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</si>
  <si>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</si>
  <si>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</si>
  <si>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</si>
  <si>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</si>
  <si>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</si>
  <si>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</si>
  <si>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</si>
  <si>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</si>
  <si>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</si>
  <si>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</si>
  <si>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</si>
  <si>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</si>
  <si>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</si>
  <si>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</si>
  <si>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</si>
  <si>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</si>
  <si>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</si>
  <si>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</si>
  <si>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</si>
  <si>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</si>
  <si>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</si>
  <si>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</si>
  <si>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</si>
  <si>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</si>
  <si>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</si>
  <si>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</si>
  <si>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</si>
  <si>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</si>
  <si>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</si>
  <si>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</si>
  <si>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</si>
  <si>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</si>
  <si>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</si>
  <si>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</si>
  <si>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</si>
  <si>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</si>
  <si>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</si>
  <si>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</si>
  <si>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</si>
  <si>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</si>
  <si>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</si>
  <si>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</si>
  <si>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</si>
  <si>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</si>
  <si>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</si>
  <si>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</si>
  <si>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</si>
  <si>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</si>
  <si>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</si>
  <si>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</si>
  <si>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</si>
  <si>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</si>
  <si>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</si>
  <si>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</si>
  <si>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</si>
  <si>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</si>
  <si>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</si>
  <si>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</si>
  <si>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</si>
  <si>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</si>
  <si>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</si>
  <si>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</si>
  <si>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</si>
  <si>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</si>
  <si>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</si>
  <si>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</si>
  <si>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</si>
  <si>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</si>
  <si>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</si>
  <si>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</si>
  <si>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</si>
  <si>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</si>
  <si>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</si>
  <si>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</si>
  <si>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</si>
  <si>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</si>
  <si>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</si>
  <si>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</si>
  <si>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</si>
  <si>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</si>
  <si>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</si>
  <si>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</si>
  <si>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</si>
  <si>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</si>
  <si>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</si>
  <si>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</si>
  <si>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</si>
  <si>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</si>
  <si>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</si>
  <si>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</si>
  <si>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</si>
  <si>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</si>
  <si>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</si>
  <si>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</si>
  <si>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</si>
  <si>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</si>
  <si>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</si>
  <si>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</si>
  <si>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</si>
  <si>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</si>
  <si>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</si>
  <si>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</si>
  <si>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</si>
  <si>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</si>
  <si>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</si>
  <si>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</si>
  <si>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</si>
  <si>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</si>
  <si>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</si>
  <si>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</si>
  <si>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</si>
  <si>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</si>
  <si>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</si>
  <si>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</si>
  <si>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</si>
  <si>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</si>
  <si>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</si>
  <si>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</si>
  <si>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</si>
  <si>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</si>
  <si>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</si>
  <si>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</si>
  <si>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</si>
  <si>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</si>
  <si>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</si>
  <si>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</si>
  <si>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</si>
  <si>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</si>
  <si>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</si>
  <si>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</si>
  <si>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</si>
  <si>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</si>
  <si>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</si>
  <si>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</si>
  <si>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</si>
  <si>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</si>
  <si>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</si>
  <si>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</si>
  <si>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</si>
  <si>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</si>
  <si>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</si>
  <si>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</si>
  <si>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</si>
  <si>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</si>
  <si>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</si>
  <si>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</si>
  <si>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</si>
  <si>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</si>
  <si>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</si>
  <si>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</si>
  <si>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</si>
  <si>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</si>
  <si>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</si>
  <si>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</si>
  <si>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</si>
  <si>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</si>
  <si>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</si>
  <si>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</si>
  <si>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</si>
  <si>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</si>
  <si>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</si>
  <si>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</si>
  <si>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</si>
  <si>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</si>
  <si>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</si>
  <si>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</si>
  <si>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</si>
  <si>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</si>
  <si>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</si>
  <si>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</si>
  <si>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</si>
  <si>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</si>
  <si>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</si>
  <si>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</si>
  <si>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</si>
  <si>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</si>
  <si>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</si>
  <si>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</si>
  <si>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</si>
  <si>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</si>
  <si>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</si>
  <si>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</si>
  <si>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</si>
  <si>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</si>
  <si>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</si>
  <si>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</si>
  <si>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</si>
  <si>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</si>
  <si>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</si>
  <si>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</si>
  <si>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</si>
  <si>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</si>
  <si>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</si>
  <si>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</si>
  <si>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</si>
  <si>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</si>
  <si>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</si>
  <si>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</si>
  <si>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</si>
  <si>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</si>
  <si>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</si>
  <si>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</si>
  <si>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</si>
  <si>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</si>
  <si>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</si>
  <si>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</si>
  <si>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</si>
  <si>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</si>
  <si>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</si>
  <si>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</si>
  <si>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</si>
  <si>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</si>
  <si>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</si>
  <si>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</si>
  <si>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</si>
  <si>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</si>
  <si>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</si>
  <si>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</si>
  <si>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</si>
  <si>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</si>
  <si>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</si>
  <si>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</si>
  <si>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</si>
  <si>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</si>
  <si>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</si>
  <si>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</si>
  <si>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</si>
  <si>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</si>
  <si>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</si>
  <si>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</si>
  <si>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</si>
  <si>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</si>
  <si>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</si>
  <si>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</si>
  <si>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</si>
  <si>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</si>
  <si>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</si>
  <si>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</si>
  <si>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</si>
  <si>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</si>
  <si>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</si>
  <si>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</si>
  <si>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</si>
  <si>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</si>
  <si>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</si>
  <si>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</si>
  <si>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</si>
  <si>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</si>
  <si>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</si>
  <si>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</si>
  <si>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</si>
  <si>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</si>
  <si>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</si>
  <si>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</si>
  <si>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</si>
  <si>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</si>
  <si>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</si>
  <si>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</si>
  <si>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</si>
  <si>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</si>
  <si>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</si>
  <si>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</si>
  <si>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</si>
  <si>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</si>
  <si>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</si>
  <si>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</si>
  <si>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</si>
  <si>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</si>
  <si>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</si>
  <si>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</si>
  <si>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</si>
  <si>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</si>
  <si>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</si>
  <si>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</si>
  <si>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</si>
  <si>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</si>
  <si>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</si>
  <si>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</si>
  <si>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</si>
  <si>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</si>
  <si>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</si>
  <si>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</si>
  <si>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</si>
  <si>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</si>
  <si>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</si>
  <si>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</si>
  <si>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</si>
  <si>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</si>
  <si>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</si>
  <si>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</si>
  <si>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</si>
  <si>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</si>
  <si>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</si>
  <si>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</si>
  <si>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</si>
  <si>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</si>
  <si>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</si>
  <si>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</si>
  <si>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</si>
  <si>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</si>
  <si>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</si>
  <si>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</si>
  <si>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</si>
  <si>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</si>
  <si>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</si>
  <si>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</si>
  <si>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</si>
  <si>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</si>
  <si>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</si>
  <si>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</si>
  <si>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</si>
  <si>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</si>
  <si>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</si>
  <si>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</si>
  <si>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</si>
  <si>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</si>
  <si>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</si>
  <si>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</si>
  <si>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</si>
  <si>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</si>
  <si>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</si>
  <si>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</si>
  <si>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</si>
  <si>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</si>
  <si>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</si>
  <si>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</si>
  <si>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</si>
  <si>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</si>
  <si>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</si>
  <si>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</si>
  <si>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</si>
  <si>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</si>
  <si>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</si>
  <si>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</si>
  <si>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</si>
  <si>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</si>
  <si>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</si>
  <si>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</si>
  <si>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</si>
  <si>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</si>
  <si>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</si>
  <si>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</si>
  <si>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</si>
  <si>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</si>
  <si>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</si>
  <si>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</si>
  <si>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</si>
  <si>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</si>
  <si>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</si>
  <si>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</si>
  <si>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</si>
  <si>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</si>
  <si>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</si>
  <si>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</si>
  <si>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</si>
  <si>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</si>
  <si>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</si>
  <si>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</si>
  <si>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</si>
  <si>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</si>
  <si>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</si>
  <si>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</si>
  <si>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</si>
  <si>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</si>
  <si>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</si>
  <si>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</si>
  <si>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</si>
  <si>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</si>
  <si>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</si>
  <si>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</si>
  <si>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</si>
  <si>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</si>
  <si>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</si>
  <si>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</si>
  <si>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</si>
  <si>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</si>
  <si>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</si>
  <si>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</si>
  <si>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</si>
  <si>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</si>
  <si>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</si>
  <si>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</si>
  <si>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</si>
  <si>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</si>
  <si>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</si>
  <si>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</si>
  <si>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</si>
  <si>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</si>
  <si>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</si>
  <si>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</si>
  <si>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</si>
  <si>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</si>
  <si>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</si>
  <si>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</si>
  <si>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</si>
  <si>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</si>
  <si>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</si>
  <si>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</si>
  <si>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</si>
  <si>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</si>
  <si>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</si>
  <si>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</si>
  <si>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</si>
  <si>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</si>
  <si>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</si>
  <si>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</si>
  <si>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</si>
  <si>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</si>
  <si>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</si>
  <si>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</si>
  <si>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</si>
  <si>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</si>
  <si>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</si>
  <si>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</si>
  <si>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</si>
  <si>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</si>
  <si>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</si>
  <si>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</si>
  <si>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</si>
  <si>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</si>
  <si>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</si>
  <si>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</si>
  <si>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</si>
  <si>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</si>
  <si>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</si>
  <si>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</si>
  <si>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</si>
  <si>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</si>
  <si>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</si>
  <si>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</si>
  <si>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</si>
  <si>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</si>
  <si>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</si>
  <si>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</si>
  <si>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</si>
  <si>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</si>
  <si>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</si>
  <si>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</si>
  <si>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</si>
  <si>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</si>
  <si>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</si>
  <si>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</si>
  <si>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</si>
  <si>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</si>
  <si>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</si>
  <si>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</si>
  <si>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</si>
  <si>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</si>
  <si>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</si>
  <si>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</si>
  <si>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</si>
  <si>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</si>
  <si>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</si>
  <si>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</si>
  <si>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</si>
  <si>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</si>
  <si>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</si>
  <si>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</si>
  <si>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</si>
  <si>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</si>
  <si>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</si>
  <si>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</si>
  <si>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</si>
  <si>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</si>
  <si>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</si>
  <si>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</si>
  <si>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</si>
  <si>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</si>
  <si>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</si>
  <si>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</si>
  <si>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</si>
  <si>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</si>
  <si>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</si>
  <si>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</si>
  <si>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</si>
  <si>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</si>
  <si>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</si>
  <si>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</si>
  <si>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</si>
  <si>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</si>
  <si>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</si>
  <si>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</si>
  <si>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</si>
  <si>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</si>
  <si>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</si>
  <si>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</si>
  <si>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</si>
  <si>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</si>
  <si>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</si>
  <si>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</si>
  <si>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</si>
  <si>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</si>
  <si>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</si>
  <si>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</si>
  <si>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</si>
  <si>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</si>
  <si>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</si>
  <si>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</si>
  <si>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</si>
  <si>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</si>
  <si>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</si>
  <si>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</si>
  <si>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</si>
  <si>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</si>
  <si>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</si>
  <si>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</si>
  <si>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</si>
  <si>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</si>
  <si>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</si>
  <si>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</si>
  <si>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</si>
  <si>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</si>
  <si>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</si>
  <si>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</si>
  <si>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</si>
  <si>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</si>
  <si>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</si>
  <si>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</si>
  <si>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</si>
  <si>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</si>
  <si>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</si>
  <si>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</si>
  <si>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</si>
  <si>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</si>
  <si>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</si>
  <si>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</si>
  <si>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</si>
  <si>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</si>
  <si>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</si>
  <si>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</si>
  <si>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</si>
  <si>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</si>
  <si>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</si>
  <si>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</si>
  <si>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</si>
  <si>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</si>
  <si>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</si>
  <si>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</si>
  <si>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</si>
  <si>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</si>
  <si>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</si>
  <si>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</si>
  <si>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</si>
  <si>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</si>
  <si>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</si>
  <si>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</si>
  <si>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</si>
  <si>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</si>
  <si>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</si>
  <si>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</si>
  <si>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</si>
  <si>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</si>
  <si>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</si>
  <si>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</si>
  <si>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</si>
  <si>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</si>
  <si>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</si>
  <si>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</si>
  <si>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</si>
  <si>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</si>
  <si>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</si>
  <si>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</si>
  <si>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</si>
  <si>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</si>
  <si>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</si>
  <si>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</si>
  <si>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</si>
  <si>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</si>
  <si>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</si>
  <si>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</si>
  <si>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</si>
  <si>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</si>
  <si>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</si>
  <si>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</si>
  <si>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</si>
  <si>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</si>
  <si>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</si>
  <si>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</si>
  <si>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</si>
  <si>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</si>
  <si>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</si>
  <si>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</si>
  <si>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</si>
  <si>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</si>
  <si>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</si>
  <si>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</si>
  <si>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</si>
  <si>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</si>
  <si>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</si>
  <si>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</si>
  <si>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</si>
  <si>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</si>
  <si>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</si>
  <si>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</si>
  <si>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</si>
  <si>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</si>
  <si>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</si>
  <si>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</si>
  <si>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</si>
  <si>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</si>
  <si>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</si>
  <si>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</si>
  <si>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</si>
  <si>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</si>
  <si>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</si>
  <si>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</si>
  <si>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</si>
  <si>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</si>
  <si>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</si>
  <si>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</si>
  <si>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</si>
  <si>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</si>
  <si>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</si>
  <si>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</si>
  <si>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</si>
  <si>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</si>
  <si>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</si>
  <si>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</si>
  <si>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</si>
  <si>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</si>
  <si>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</si>
  <si>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</si>
  <si>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</si>
  <si>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</si>
  <si>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</si>
  <si>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</si>
  <si>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</si>
  <si>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</si>
  <si>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</si>
  <si>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</si>
  <si>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</si>
  <si>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</si>
  <si>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</si>
  <si>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</si>
  <si>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</si>
  <si>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</si>
  <si>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</si>
  <si>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</si>
  <si>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</si>
  <si>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</si>
  <si>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</si>
  <si>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</si>
  <si>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</si>
  <si>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</si>
  <si>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</si>
  <si>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</si>
  <si>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</si>
  <si>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</si>
  <si>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</si>
  <si>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</si>
  <si>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</si>
  <si>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</si>
  <si>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</si>
  <si>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</si>
  <si>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</si>
  <si>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</si>
  <si>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</si>
  <si>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</si>
  <si>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</si>
  <si>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</si>
  <si>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</si>
  <si>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</si>
  <si>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</si>
  <si>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</si>
  <si>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</si>
  <si>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</si>
  <si>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</si>
  <si>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</si>
  <si>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</si>
  <si>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</si>
  <si>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</si>
  <si>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</si>
  <si>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</si>
  <si>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</si>
  <si>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</si>
  <si>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</si>
  <si>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</si>
  <si>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</si>
  <si>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</si>
  <si>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</si>
  <si>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</si>
  <si>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</si>
  <si>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</si>
  <si>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</si>
  <si>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</si>
  <si>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</si>
  <si>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</si>
  <si>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</si>
  <si>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</si>
  <si>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</si>
  <si>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</si>
  <si>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</si>
  <si>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</si>
  <si>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</si>
  <si>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</si>
  <si>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</si>
  <si>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</si>
  <si>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</si>
  <si>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</si>
  <si>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</si>
  <si>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</si>
  <si>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</si>
  <si>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</si>
  <si>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</si>
  <si>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</si>
  <si>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</si>
  <si>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</si>
  <si>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</si>
  <si>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</si>
  <si>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</si>
  <si>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</si>
  <si>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</si>
  <si>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</si>
  <si>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</si>
  <si>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</si>
  <si>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</si>
  <si>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</si>
  <si>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</si>
  <si>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</si>
  <si>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</si>
  <si>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</si>
  <si>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</si>
  <si>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</si>
  <si>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</si>
  <si>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</si>
  <si>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</si>
  <si>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</si>
  <si>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</si>
  <si>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</si>
  <si>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</si>
  <si>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</si>
  <si>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</si>
  <si>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</si>
  <si>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</si>
  <si>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</si>
  <si>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</si>
  <si>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</si>
  <si>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</si>
  <si>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</si>
  <si>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</si>
  <si>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</si>
  <si>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</si>
  <si>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</si>
  <si>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</si>
  <si>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</si>
  <si>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</si>
  <si>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</si>
  <si>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</si>
  <si>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</si>
  <si>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</si>
  <si>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</si>
  <si>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</si>
  <si>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</si>
  <si>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</si>
  <si>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</si>
  <si>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</si>
  <si>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</si>
  <si>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</si>
  <si>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</si>
  <si>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</si>
  <si>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</si>
  <si>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</si>
  <si>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</si>
  <si>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</si>
  <si>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</si>
  <si>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</si>
  <si>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</si>
  <si>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</si>
  <si>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</si>
  <si>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</si>
  <si>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</si>
  <si>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</si>
  <si>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</si>
  <si>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</si>
  <si>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</si>
  <si>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</si>
  <si>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</si>
  <si>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</si>
  <si>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</si>
  <si>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</si>
  <si>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</si>
  <si>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</si>
  <si>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</si>
  <si>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</si>
  <si>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</si>
  <si>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</si>
  <si>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</si>
  <si>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</si>
  <si>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</si>
  <si>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</si>
  <si>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</si>
  <si>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</si>
  <si>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</si>
  <si>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</si>
  <si>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</si>
  <si>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</si>
  <si>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</si>
  <si>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</si>
  <si>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</si>
  <si>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</si>
  <si>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</si>
  <si>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</si>
  <si>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</si>
  <si>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</si>
  <si>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</si>
  <si>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</si>
  <si>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</si>
  <si>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</si>
  <si>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</si>
  <si>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</si>
  <si>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</si>
  <si>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</si>
  <si>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</si>
  <si>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</si>
  <si>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</si>
  <si>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</si>
  <si>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</si>
  <si>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</si>
  <si>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</si>
  <si>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</si>
  <si>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</si>
  <si>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</si>
  <si>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</si>
  <si>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</si>
  <si>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</si>
  <si>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</si>
  <si>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</si>
  <si>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</si>
  <si>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</si>
  <si>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</si>
  <si>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</si>
  <si>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</si>
  <si>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</si>
  <si>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</si>
  <si>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</si>
  <si>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</si>
  <si>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</si>
  <si>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</si>
  <si>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</si>
  <si>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</si>
  <si>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</si>
  <si>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</si>
  <si>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</si>
  <si>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</si>
  <si>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</si>
  <si>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</si>
  <si>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</si>
  <si>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</si>
  <si>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</si>
  <si>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</si>
  <si>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</si>
  <si>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</si>
  <si>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</si>
  <si>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</si>
  <si>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</si>
  <si>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</si>
  <si>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</si>
  <si>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</si>
  <si>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</si>
  <si>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</si>
  <si>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</si>
  <si>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</si>
  <si>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</si>
  <si>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</si>
  <si>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</si>
  <si>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</si>
  <si>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</si>
  <si>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</si>
  <si>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</si>
  <si>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</si>
  <si>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</si>
  <si>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</si>
  <si>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</si>
  <si>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</si>
  <si>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</si>
  <si>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</si>
  <si>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</si>
  <si>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</si>
  <si>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</si>
  <si>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</si>
  <si>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</si>
  <si>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</si>
  <si>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</si>
  <si>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</si>
  <si>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</si>
  <si>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</si>
  <si>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</si>
  <si>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</si>
  <si>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</si>
  <si>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</si>
  <si>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</si>
  <si>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</si>
  <si>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</si>
  <si>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</si>
  <si>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</si>
  <si>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</si>
  <si>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</si>
  <si>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</si>
  <si>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</si>
  <si>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</si>
  <si>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</si>
  <si>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</si>
  <si>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</si>
  <si>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</si>
  <si>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</si>
  <si>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</si>
  <si>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</si>
  <si>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</si>
  <si>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</si>
  <si>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</si>
  <si>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</si>
  <si>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</si>
  <si>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</si>
  <si>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</si>
  <si>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</si>
  <si>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</si>
  <si>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</si>
  <si>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</si>
  <si>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</si>
  <si>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</si>
  <si>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</si>
  <si>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</si>
  <si>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</si>
  <si>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</si>
  <si>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</si>
  <si>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</si>
  <si>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</si>
  <si>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</si>
  <si>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</si>
  <si>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</si>
  <si>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</si>
  <si>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</si>
  <si>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</si>
  <si>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</si>
  <si>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</si>
  <si>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</si>
  <si>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</si>
  <si>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</si>
  <si>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</si>
  <si>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</si>
  <si>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</si>
  <si>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</si>
  <si>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</si>
  <si>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</si>
  <si>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</si>
  <si>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</si>
  <si>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</si>
  <si>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</si>
  <si>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</si>
  <si>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</si>
  <si>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</si>
  <si>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</si>
  <si>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</si>
  <si>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</si>
  <si>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</si>
  <si>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</si>
  <si>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</si>
  <si>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</si>
  <si>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</si>
  <si>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</si>
  <si>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</si>
  <si>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</si>
  <si>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</si>
  <si>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</si>
  <si>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</si>
  <si>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</si>
  <si>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</si>
  <si>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</si>
  <si>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</si>
  <si>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</si>
  <si>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</si>
  <si>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</si>
  <si>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</si>
  <si>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</si>
  <si>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</si>
  <si>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</si>
  <si>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</si>
  <si>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</si>
  <si>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</si>
  <si>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</si>
  <si>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</si>
  <si>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</si>
  <si>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</si>
  <si>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</si>
  <si>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</si>
  <si>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</si>
  <si>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</si>
  <si>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</si>
  <si>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</si>
  <si>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</si>
  <si>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</si>
  <si>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</si>
  <si>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</si>
  <si>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</si>
  <si>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</si>
  <si>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</si>
  <si>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</si>
  <si>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</si>
  <si>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</si>
  <si>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</si>
  <si>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</si>
  <si>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</si>
  <si>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</si>
  <si>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</si>
  <si>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</si>
  <si>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</si>
  <si>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</si>
  <si>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</si>
  <si>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</si>
  <si>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</si>
  <si>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</si>
  <si>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</si>
  <si>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</si>
  <si>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</si>
  <si>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</si>
  <si>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</si>
  <si>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</si>
  <si>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</si>
  <si>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</si>
  <si>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</si>
  <si>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</si>
  <si>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</si>
  <si>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</si>
  <si>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</si>
  <si>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</si>
  <si>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</si>
  <si>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</si>
  <si>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</si>
  <si>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</si>
  <si>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</si>
  <si>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</si>
  <si>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</si>
  <si>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</si>
  <si>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</si>
  <si>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</si>
  <si>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</si>
  <si>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</si>
  <si>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</si>
  <si>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</si>
  <si>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</si>
  <si>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</si>
  <si>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</si>
  <si>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</si>
  <si>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</si>
  <si>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</si>
  <si>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</si>
  <si>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</si>
  <si>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</si>
  <si>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</si>
  <si>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</si>
  <si>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</si>
  <si>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</si>
  <si>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</si>
  <si>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</si>
  <si>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</si>
  <si>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</si>
  <si>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</si>
  <si>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</si>
  <si>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</si>
  <si>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</si>
  <si>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</si>
  <si>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</si>
  <si>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</si>
  <si>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</si>
  <si>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</si>
  <si>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</si>
  <si>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</si>
  <si>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</si>
  <si>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</si>
  <si>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</si>
  <si>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</si>
  <si>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</si>
  <si>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</si>
  <si>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</si>
  <si>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</si>
  <si>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</si>
  <si>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</si>
  <si>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</si>
  <si>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</si>
  <si>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</si>
  <si>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</si>
  <si>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</si>
  <si>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</si>
  <si>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</si>
  <si>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</si>
  <si>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</si>
  <si>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</si>
  <si>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</si>
  <si>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</si>
  <si>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</si>
  <si>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</si>
  <si>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</si>
  <si>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</si>
  <si>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</si>
  <si>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</si>
  <si>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</si>
  <si>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</si>
  <si>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</si>
  <si>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</si>
  <si>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</si>
  <si>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</si>
  <si>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</si>
  <si>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</si>
  <si>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</si>
  <si>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</si>
  <si>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</si>
  <si>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</si>
  <si>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</si>
  <si>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</si>
  <si>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</si>
  <si>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</si>
  <si>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</si>
  <si>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</si>
  <si>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</si>
  <si>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</si>
  <si>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</si>
  <si>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</si>
  <si>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</si>
  <si>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</si>
  <si>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</si>
  <si>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</si>
  <si>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</si>
  <si>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</si>
  <si>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</si>
  <si>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</si>
  <si>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</si>
  <si>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</si>
  <si>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</si>
  <si>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</si>
  <si>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</si>
  <si>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</si>
  <si>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</si>
  <si>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</si>
  <si>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</si>
  <si>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</si>
  <si>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</si>
  <si>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</si>
  <si>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</si>
  <si>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</si>
  <si>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</si>
  <si>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</si>
  <si>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</si>
  <si>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</si>
  <si>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</si>
  <si>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</si>
  <si>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</si>
  <si>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</si>
  <si>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</si>
  <si>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</si>
  <si>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</si>
  <si>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</si>
  <si>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</si>
  <si>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</si>
  <si>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</si>
  <si>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</si>
  <si>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</si>
  <si>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</si>
  <si>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</si>
  <si>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</si>
  <si>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</si>
  <si>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</si>
  <si>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</si>
  <si>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</si>
  <si>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</si>
  <si>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</si>
  <si>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</si>
  <si>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</si>
  <si>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</si>
  <si>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</si>
  <si>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</si>
  <si>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</si>
  <si>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</si>
  <si>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</si>
  <si>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</si>
  <si>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</si>
  <si>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</si>
  <si>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</si>
  <si>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</si>
  <si>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</si>
  <si>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</si>
  <si>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</si>
  <si>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</si>
  <si>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</si>
  <si>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</si>
  <si>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</si>
  <si>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</si>
  <si>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</si>
  <si>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</si>
  <si>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</si>
  <si>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</si>
  <si>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</si>
  <si>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</si>
  <si>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</si>
  <si>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</si>
  <si>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</si>
  <si>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</si>
  <si>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</si>
  <si>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</si>
  <si>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</si>
  <si>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</si>
  <si>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</si>
  <si>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</si>
  <si>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</si>
  <si>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</si>
  <si>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</si>
  <si>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</si>
  <si>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</si>
  <si>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</si>
  <si>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</si>
  <si>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</si>
  <si>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</si>
  <si>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</si>
  <si>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</si>
  <si>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</si>
  <si>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</si>
  <si>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</si>
  <si>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</si>
  <si>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</si>
  <si>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</si>
  <si>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</si>
  <si>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</si>
  <si>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</si>
  <si>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</si>
  <si>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</si>
  <si>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</si>
  <si>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</si>
  <si>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</si>
  <si>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</si>
  <si>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</si>
  <si>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</si>
  <si>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</si>
  <si>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</si>
  <si>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</si>
  <si>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</si>
  <si>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</si>
  <si>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</si>
  <si>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</si>
  <si>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</si>
  <si>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</si>
  <si>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</si>
  <si>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</si>
  <si>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</si>
  <si>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</si>
  <si>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</si>
  <si>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</si>
  <si>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</si>
  <si>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</si>
  <si>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</si>
  <si>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</si>
  <si>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</si>
  <si>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</si>
  <si>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</si>
  <si>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</si>
  <si>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</si>
  <si>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</si>
  <si>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</si>
  <si>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</si>
  <si>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</si>
  <si>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</si>
  <si>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</si>
  <si>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</si>
  <si>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</si>
  <si>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</si>
  <si>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</si>
  <si>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</si>
  <si>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</si>
  <si>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</si>
  <si>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</si>
  <si>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</si>
  <si>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</si>
  <si>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</si>
  <si>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</si>
  <si>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</si>
  <si>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</si>
  <si>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</si>
  <si>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</si>
  <si>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</si>
  <si>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</si>
  <si>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</si>
  <si>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</si>
  <si>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</si>
  <si>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</si>
  <si>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</si>
  <si>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</si>
  <si>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</si>
  <si>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</si>
  <si>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</si>
  <si>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</si>
  <si>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</si>
  <si>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</si>
  <si>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</si>
  <si>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</si>
  <si>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</si>
  <si>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</si>
  <si>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</si>
  <si>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</si>
  <si>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</si>
  <si>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</si>
  <si>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</si>
  <si>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</si>
  <si>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</si>
  <si>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</si>
  <si>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</si>
  <si>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</si>
  <si>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</si>
  <si>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</si>
  <si>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</si>
  <si>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</si>
  <si>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</si>
  <si>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</si>
  <si>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</si>
  <si>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</si>
  <si>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</si>
  <si>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</si>
  <si>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</si>
  <si>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</si>
  <si>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</si>
  <si>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</si>
  <si>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</si>
  <si>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</si>
  <si>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</si>
  <si>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</si>
  <si>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</si>
  <si>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</si>
  <si>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</si>
  <si>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</si>
  <si>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</si>
  <si>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</si>
  <si>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</si>
  <si>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</si>
  <si>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</si>
  <si>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</si>
  <si>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</si>
  <si>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</si>
  <si>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</si>
  <si>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</si>
  <si>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</si>
  <si>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</si>
  <si>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</si>
  <si>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</si>
  <si>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</si>
  <si>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</si>
  <si>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</si>
  <si>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</si>
  <si>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</si>
  <si>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</si>
  <si>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</si>
  <si>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</si>
  <si>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</si>
  <si>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</si>
  <si>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</si>
  <si>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</si>
  <si>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</si>
  <si>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</si>
  <si>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</si>
  <si>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</si>
  <si>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</si>
  <si>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</si>
  <si>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</si>
  <si>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</si>
  <si>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</si>
  <si>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</si>
  <si>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</si>
  <si>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</si>
  <si>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</si>
  <si>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</si>
  <si>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</si>
  <si>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</si>
  <si>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</si>
  <si>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</si>
  <si>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</si>
  <si>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</si>
  <si>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</si>
  <si>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</si>
  <si>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</si>
  <si>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</si>
  <si>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</si>
  <si>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</si>
  <si>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</si>
  <si>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</si>
  <si>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</si>
  <si>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</si>
  <si>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</si>
  <si>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</si>
  <si>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</si>
  <si>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</si>
  <si>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</si>
  <si>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</si>
  <si>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</si>
  <si>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</si>
  <si>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</si>
  <si>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</si>
  <si>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</si>
  <si>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</si>
  <si>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</si>
  <si>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</si>
  <si>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</si>
  <si>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</si>
  <si>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</si>
  <si>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</si>
  <si>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</si>
  <si>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</si>
  <si>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</si>
  <si>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</si>
  <si>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</si>
  <si>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</si>
  <si>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</si>
  <si>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</si>
  <si>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</si>
  <si>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</si>
  <si>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</si>
  <si>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</si>
  <si>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</si>
  <si>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</si>
  <si>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</si>
  <si>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</si>
  <si>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</si>
  <si>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</si>
  <si>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</si>
  <si>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</si>
  <si>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</si>
  <si>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</si>
  <si>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</si>
  <si>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</si>
  <si>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</si>
  <si>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</si>
  <si>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</si>
  <si>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</si>
  <si>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</si>
  <si>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</si>
  <si>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</si>
  <si>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</si>
  <si>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</si>
  <si>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</si>
  <si>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</si>
  <si>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</si>
  <si>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</si>
  <si>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</si>
  <si>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</si>
  <si>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</si>
  <si>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</si>
  <si>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</si>
  <si>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</si>
  <si>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</si>
  <si>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</si>
  <si>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</si>
  <si>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</si>
  <si>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</si>
  <si>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</si>
  <si>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</si>
  <si>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</si>
  <si>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</si>
  <si>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</si>
  <si>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</si>
  <si>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</si>
  <si>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</si>
  <si>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</si>
  <si>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</si>
  <si>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</si>
  <si>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</si>
  <si>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</si>
  <si>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</si>
  <si>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</si>
  <si>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</si>
  <si>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</si>
  <si>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</si>
  <si>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</si>
  <si>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</si>
  <si>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</si>
  <si>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</si>
  <si>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</si>
  <si>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</si>
  <si>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</si>
  <si>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</si>
  <si>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</si>
  <si>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</si>
  <si>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</si>
  <si>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</si>
  <si>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</si>
  <si>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</si>
  <si>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</si>
  <si>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</si>
  <si>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</si>
  <si>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</si>
  <si>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</si>
  <si>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</si>
  <si>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</si>
  <si>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</si>
  <si>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</si>
  <si>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</si>
  <si>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</si>
  <si>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</si>
  <si>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</si>
  <si>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</si>
  <si>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</si>
  <si>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</si>
  <si>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</si>
  <si>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</si>
  <si>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</si>
  <si>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</si>
  <si>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</si>
  <si>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</si>
  <si>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</si>
  <si>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</si>
  <si>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</si>
  <si>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</si>
  <si>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</si>
  <si>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</si>
  <si>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</si>
  <si>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</si>
  <si>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</si>
  <si>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</si>
  <si>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</si>
  <si>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</si>
  <si>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</si>
  <si>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</si>
  <si>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</si>
  <si>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</si>
  <si>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</si>
  <si>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</si>
  <si>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</si>
  <si>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</si>
  <si>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</si>
  <si>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</si>
  <si>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</si>
  <si>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</si>
  <si>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</si>
  <si>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</si>
  <si>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</si>
  <si>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</si>
  <si>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</si>
  <si>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</si>
  <si>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</si>
  <si>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</si>
  <si>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</si>
  <si>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</si>
  <si>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</si>
  <si>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</si>
  <si>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</si>
  <si>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</si>
  <si>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</si>
  <si>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</si>
  <si>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</si>
  <si>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</si>
  <si>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</si>
  <si>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</si>
  <si>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</si>
  <si>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</si>
  <si>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</si>
  <si>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</si>
  <si>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</si>
  <si>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</si>
  <si>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</si>
  <si>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</si>
  <si>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</si>
  <si>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</si>
  <si>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</si>
  <si>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</si>
  <si>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</si>
  <si>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</si>
  <si>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</si>
  <si>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</si>
  <si>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</si>
  <si>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</si>
  <si>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</si>
  <si>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</si>
  <si>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</si>
  <si>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</si>
  <si>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</si>
  <si>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</si>
  <si>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</si>
  <si>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</si>
  <si>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</si>
  <si>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</si>
  <si>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</si>
  <si>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</si>
  <si>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</si>
  <si>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</si>
  <si>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</si>
  <si>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</si>
  <si>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</si>
  <si>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</si>
  <si>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</si>
  <si>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</si>
  <si>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</si>
  <si>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</si>
  <si>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</si>
  <si>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</si>
  <si>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</si>
  <si>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</si>
  <si>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</si>
  <si>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</si>
  <si>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</si>
  <si>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</si>
  <si>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</si>
  <si>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</si>
  <si>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</si>
  <si>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</si>
  <si>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</si>
  <si>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</si>
  <si>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</si>
  <si>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</si>
  <si>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</si>
  <si>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</si>
  <si>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</si>
  <si>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</si>
  <si>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</si>
  <si>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</si>
  <si>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</si>
  <si>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</si>
  <si>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</si>
  <si>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</si>
  <si>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</si>
  <si>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</si>
  <si>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</si>
  <si>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</si>
  <si>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</si>
  <si>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</si>
  <si>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</si>
  <si>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</si>
  <si>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</si>
  <si>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</si>
  <si>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</si>
  <si>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</si>
  <si>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</si>
  <si>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</si>
  <si>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</si>
  <si>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</si>
  <si>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</si>
  <si>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</si>
  <si>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</si>
  <si>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</si>
  <si>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</si>
  <si>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</si>
  <si>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</si>
  <si>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</si>
  <si>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</si>
  <si>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</si>
  <si>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</si>
  <si>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</si>
  <si>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</si>
  <si>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</si>
  <si>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</si>
  <si>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</si>
  <si>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</si>
  <si>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</si>
  <si>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</si>
  <si>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</si>
  <si>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</si>
  <si>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</si>
  <si>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</si>
  <si>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</si>
  <si>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</si>
  <si>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</si>
  <si>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</si>
  <si>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</si>
  <si>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</si>
  <si>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</si>
  <si>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</si>
  <si>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</si>
  <si>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</si>
  <si>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</si>
  <si>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</si>
  <si>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</si>
  <si>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</si>
  <si>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</si>
  <si>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</si>
  <si>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</si>
  <si>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</si>
  <si>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</si>
  <si>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</si>
  <si>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</si>
  <si>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</si>
  <si>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</si>
  <si>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</si>
  <si>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</si>
  <si>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</si>
  <si>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</si>
  <si>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</si>
  <si>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</si>
  <si>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</si>
  <si>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</si>
  <si>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</si>
  <si>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</si>
  <si>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</si>
  <si>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</si>
  <si>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</si>
  <si>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</si>
  <si>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</si>
  <si>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</si>
  <si>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</si>
  <si>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</si>
  <si>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</si>
  <si>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</si>
  <si>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</si>
  <si>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</si>
  <si>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</si>
  <si>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</si>
  <si>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</si>
  <si>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</si>
  <si>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</si>
  <si>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</si>
  <si>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</si>
  <si>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</si>
  <si>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</si>
  <si>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</si>
  <si>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</si>
  <si>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</si>
  <si>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</si>
  <si>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</si>
  <si>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</si>
  <si>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</si>
  <si>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</si>
  <si>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</si>
  <si>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</si>
  <si>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</si>
  <si>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</si>
  <si>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</si>
  <si>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</si>
  <si>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</si>
  <si>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</si>
  <si>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</si>
  <si>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</si>
  <si>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</si>
  <si>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</si>
  <si>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</si>
  <si>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</si>
  <si>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</si>
  <si>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</si>
  <si>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</si>
  <si>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</si>
  <si>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</si>
  <si>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</si>
  <si>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</si>
  <si>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</si>
  <si>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</si>
  <si>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</si>
  <si>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</si>
  <si>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</si>
  <si>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</si>
  <si>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</si>
  <si>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</si>
  <si>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</si>
  <si>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</si>
  <si>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</si>
  <si>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</si>
  <si>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</si>
  <si>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</si>
  <si>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</si>
  <si>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</si>
  <si>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</si>
  <si>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</si>
  <si>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</si>
  <si>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</si>
  <si>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</si>
  <si>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</si>
  <si>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</si>
  <si>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</si>
  <si>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</si>
  <si>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</si>
  <si>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</si>
  <si>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</si>
  <si>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</si>
  <si>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</si>
  <si>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</si>
  <si>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</si>
  <si>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</si>
  <si>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</si>
  <si>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</si>
  <si>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</si>
  <si>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</si>
  <si>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</si>
  <si>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</si>
  <si>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</si>
  <si>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</si>
  <si>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</si>
  <si>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</si>
  <si>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</si>
  <si>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</si>
  <si>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</si>
  <si>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</si>
  <si>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</si>
  <si>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</si>
  <si>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</si>
  <si>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</si>
  <si>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</si>
  <si>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</si>
  <si>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</si>
  <si>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</si>
  <si>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</si>
  <si>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</si>
  <si>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</si>
  <si>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</si>
  <si>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</si>
  <si>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</si>
  <si>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</si>
  <si>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</si>
  <si>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</si>
  <si>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</si>
  <si>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</si>
  <si>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</si>
  <si>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</si>
  <si>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</si>
  <si>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</si>
  <si>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</si>
  <si>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</si>
  <si>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</si>
  <si>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</si>
  <si>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</si>
  <si>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</si>
  <si>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</si>
  <si>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</si>
  <si>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</si>
  <si>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</si>
  <si>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</si>
  <si>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</si>
  <si>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</si>
  <si>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</si>
  <si>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</si>
  <si>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</si>
  <si>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</si>
  <si>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</si>
  <si>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</si>
  <si>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</si>
  <si>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</si>
  <si>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</si>
  <si>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</si>
  <si>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</si>
  <si>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</si>
  <si>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</si>
  <si>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</si>
  <si>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</si>
  <si>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</si>
  <si>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</si>
  <si>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</si>
  <si>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</si>
  <si>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</si>
  <si>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</si>
  <si>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</si>
  <si>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</si>
  <si>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</si>
  <si>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</si>
  <si>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</si>
  <si>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</si>
  <si>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</si>
  <si>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</si>
  <si>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</si>
  <si>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</si>
  <si>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</si>
  <si>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</si>
  <si>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</si>
  <si>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</si>
  <si>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</si>
  <si>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</si>
  <si>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</si>
  <si>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</si>
  <si>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</si>
  <si>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</si>
  <si>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</si>
  <si>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</si>
  <si>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</si>
  <si>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</si>
  <si>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</si>
  <si>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</si>
  <si>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</si>
  <si>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</si>
  <si>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</si>
  <si>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</si>
  <si>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</si>
  <si>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</si>
  <si>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</si>
  <si>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</si>
  <si>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</si>
  <si>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</si>
  <si>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</si>
  <si>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</si>
  <si>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</si>
  <si>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</si>
  <si>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</si>
  <si>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</si>
  <si>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</si>
  <si>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</si>
  <si>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</si>
  <si>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</si>
  <si>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</si>
  <si>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</si>
  <si>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</si>
  <si>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</si>
  <si>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</si>
  <si>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</si>
  <si>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</si>
  <si>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</si>
  <si>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</si>
  <si>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</si>
  <si>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</si>
  <si>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</si>
  <si>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</si>
  <si>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</si>
  <si>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</si>
  <si>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</si>
  <si>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</si>
  <si>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</si>
  <si>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</si>
  <si>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</si>
  <si>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</si>
  <si>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</si>
  <si>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</si>
  <si>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</si>
  <si>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</si>
  <si>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</si>
  <si>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</si>
  <si>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</si>
  <si>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</si>
  <si>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</si>
  <si>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</si>
  <si>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</si>
  <si>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</si>
  <si>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</si>
  <si>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</si>
  <si>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</si>
  <si>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</si>
  <si>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</si>
  <si>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</si>
  <si>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</si>
  <si>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</si>
  <si>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</si>
  <si>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</si>
  <si>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</si>
  <si>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</si>
  <si>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</si>
  <si>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</si>
  <si>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</si>
  <si>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</si>
  <si>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</si>
  <si>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</si>
  <si>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</si>
  <si>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</si>
  <si>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</si>
  <si>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</si>
  <si>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</si>
  <si>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</si>
  <si>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</si>
  <si>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</si>
  <si>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</si>
  <si>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</si>
  <si>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</si>
  <si>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</si>
  <si>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</si>
  <si>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</si>
  <si>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</si>
  <si>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</si>
  <si>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</si>
  <si>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</si>
  <si>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</si>
  <si>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</si>
  <si>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</si>
  <si>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</si>
  <si>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</si>
  <si>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</si>
  <si>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</si>
  <si>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</si>
  <si>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</si>
  <si>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</si>
  <si>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</si>
  <si>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</si>
  <si>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</si>
  <si>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</si>
  <si>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</si>
  <si>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</si>
  <si>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</si>
  <si>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</si>
  <si>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</si>
  <si>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</si>
  <si>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</si>
  <si>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</si>
  <si>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</si>
  <si>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</si>
  <si>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</si>
  <si>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</si>
  <si>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</si>
  <si>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</si>
  <si>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</si>
  <si>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</si>
  <si>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</si>
  <si>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</si>
  <si>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</si>
  <si>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</si>
  <si>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</si>
  <si>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</si>
  <si>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</si>
  <si>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</si>
  <si>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</si>
  <si>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</si>
  <si>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</si>
  <si>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</si>
  <si>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</si>
  <si>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</si>
  <si>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</si>
  <si>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</si>
  <si>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</si>
  <si>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</si>
  <si>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</si>
  <si>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</si>
  <si>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</si>
  <si>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</si>
  <si>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</si>
  <si>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</si>
  <si>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</si>
  <si>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</si>
  <si>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</si>
  <si>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</si>
  <si>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</si>
  <si>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</si>
  <si>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</si>
  <si>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</si>
  <si>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</si>
  <si>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</si>
  <si>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</si>
  <si>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</si>
  <si>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</si>
  <si>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</si>
  <si>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</si>
  <si>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</si>
  <si>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</si>
  <si>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</si>
  <si>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</si>
  <si>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</si>
  <si>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</si>
  <si>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</si>
  <si>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</si>
  <si>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</si>
  <si>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</si>
  <si>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</si>
  <si>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</si>
  <si>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</si>
  <si>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</si>
  <si>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</si>
  <si>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</si>
  <si>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</si>
  <si>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</si>
  <si>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</si>
  <si>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</si>
  <si>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</si>
  <si>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</si>
  <si>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</si>
  <si>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</si>
  <si>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</si>
  <si>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</si>
  <si>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</si>
  <si>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</si>
  <si>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</si>
  <si>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</si>
  <si>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</si>
  <si>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</si>
  <si>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</si>
  <si>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</si>
  <si>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</si>
  <si>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</si>
  <si>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</si>
  <si>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</si>
  <si>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</si>
  <si>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</si>
  <si>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</si>
  <si>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</si>
  <si>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</si>
  <si>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</si>
  <si>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</si>
  <si>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</si>
  <si>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</si>
  <si>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</si>
  <si>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</si>
  <si>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</si>
  <si>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</si>
  <si>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</si>
  <si>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</si>
  <si>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</si>
  <si>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</si>
  <si>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</si>
  <si>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</si>
  <si>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</si>
  <si>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</si>
  <si>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</si>
  <si>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</si>
  <si>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</si>
  <si>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</si>
  <si>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</si>
  <si>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</si>
  <si>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</si>
  <si>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</si>
  <si>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</si>
  <si>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</si>
  <si>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</si>
  <si>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</si>
  <si>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</si>
  <si>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</si>
  <si>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</si>
  <si>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</si>
  <si>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</si>
  <si>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</si>
  <si>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</si>
  <si>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</si>
  <si>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</si>
  <si>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</si>
  <si>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</si>
  <si>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</si>
  <si>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</si>
  <si>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</si>
  <si>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</si>
  <si>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</si>
  <si>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</si>
  <si>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</si>
  <si>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</si>
  <si>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</si>
  <si>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</si>
  <si>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</si>
  <si>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</si>
  <si>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</si>
  <si>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</si>
  <si>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</si>
  <si>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</si>
  <si>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</si>
  <si>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</si>
  <si>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</si>
  <si>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</si>
  <si>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</si>
  <si>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</si>
  <si>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</si>
  <si>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</si>
  <si>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</si>
  <si>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</si>
  <si>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</si>
  <si>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</si>
  <si>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</si>
  <si>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</si>
  <si>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</si>
  <si>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</si>
  <si>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</si>
  <si>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</si>
  <si>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</si>
  <si>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</si>
  <si>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</si>
  <si>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</si>
  <si>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</si>
  <si>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</si>
  <si>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</si>
  <si>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</si>
  <si>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</si>
  <si>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</si>
  <si>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</si>
  <si>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</si>
  <si>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</si>
  <si>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</si>
  <si>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</si>
  <si>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</si>
  <si>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</si>
  <si>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</si>
  <si>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</si>
  <si>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</si>
  <si>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</si>
  <si>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</si>
  <si>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</si>
  <si>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</si>
  <si>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</si>
  <si>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</si>
  <si>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</si>
  <si>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</si>
  <si>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</si>
  <si>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</si>
  <si>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</si>
  <si>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</si>
  <si>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</si>
  <si>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</si>
  <si>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</si>
  <si>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</si>
  <si>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</si>
  <si>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</si>
  <si>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</si>
  <si>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</si>
  <si>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</si>
  <si>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</si>
  <si>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</si>
  <si>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</si>
  <si>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</si>
  <si>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</si>
  <si>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</si>
  <si>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</si>
  <si>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</si>
  <si>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</si>
  <si>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</si>
  <si>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</si>
  <si>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</si>
  <si>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</si>
  <si>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</si>
  <si>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</si>
  <si>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</si>
  <si>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</si>
  <si>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</si>
  <si>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</si>
  <si>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</si>
  <si>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</si>
  <si>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</si>
  <si>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</si>
  <si>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</si>
  <si>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</si>
  <si>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</si>
  <si>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</si>
  <si>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</si>
  <si>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</si>
  <si>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</si>
  <si>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</si>
  <si>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</si>
  <si>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</si>
  <si>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</si>
  <si>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</si>
  <si>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</si>
  <si>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</si>
  <si>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</si>
  <si>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</si>
  <si>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</si>
  <si>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</si>
  <si>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</si>
  <si>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</si>
  <si>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</si>
  <si>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</si>
  <si>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</si>
  <si>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</si>
  <si>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</si>
  <si>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</si>
  <si>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</si>
  <si>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</si>
  <si>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</si>
  <si>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</si>
  <si>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</si>
  <si>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</si>
  <si>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</si>
  <si>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</si>
  <si>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</si>
  <si>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</si>
  <si>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</si>
  <si>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</si>
  <si>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</si>
  <si>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</si>
  <si>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</si>
  <si>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</si>
  <si>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</si>
  <si>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</si>
  <si>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</si>
  <si>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</si>
  <si>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</si>
  <si>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</si>
  <si>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</si>
  <si>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</si>
  <si>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</si>
  <si>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</si>
  <si>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</si>
  <si>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</si>
  <si>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</si>
  <si>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</si>
  <si>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</si>
  <si>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</si>
  <si>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</si>
  <si>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</si>
  <si>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</si>
  <si>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</si>
  <si>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</si>
  <si>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</si>
  <si>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</si>
  <si>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</si>
  <si>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</si>
  <si>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</si>
  <si>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</si>
  <si>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</si>
  <si>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</si>
  <si>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</si>
  <si>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</si>
  <si>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</si>
  <si>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</si>
  <si>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</si>
  <si>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</si>
  <si>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</si>
  <si>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</si>
  <si>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</si>
  <si>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</si>
  <si>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</si>
  <si>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</si>
  <si>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</si>
  <si>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</si>
  <si>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</si>
  <si>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</si>
  <si>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</si>
  <si>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</si>
  <si>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</si>
  <si>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</si>
  <si>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</si>
  <si>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</si>
  <si>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</si>
  <si>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</si>
  <si>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</si>
  <si>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</si>
  <si>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</si>
  <si>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</si>
  <si>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</si>
  <si>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</si>
  <si>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</si>
  <si>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</si>
  <si>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</si>
  <si>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</si>
  <si>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</si>
  <si>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</si>
  <si>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</si>
  <si>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</si>
  <si>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</si>
  <si>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</si>
  <si>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</si>
  <si>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</si>
  <si>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</si>
  <si>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</si>
  <si>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</si>
  <si>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</si>
  <si>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</si>
  <si>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</si>
  <si>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</si>
  <si>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</si>
  <si>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</si>
  <si>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</si>
  <si>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</si>
  <si>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</si>
  <si>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</si>
  <si>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</si>
  <si>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</si>
  <si>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</si>
  <si>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</si>
  <si>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</si>
  <si>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</si>
  <si>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</si>
  <si>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</si>
  <si>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</si>
  <si>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</si>
  <si>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</si>
  <si>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</si>
  <si>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</si>
  <si>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</si>
  <si>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</si>
  <si>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</si>
  <si>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</si>
  <si>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</si>
  <si>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</si>
  <si>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</si>
  <si>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</si>
  <si>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</si>
  <si>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</si>
  <si>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</si>
  <si>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</si>
  <si>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</si>
  <si>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</si>
  <si>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</si>
  <si>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</si>
  <si>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</si>
  <si>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</si>
  <si>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</si>
  <si>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</si>
  <si>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</si>
  <si>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</si>
  <si>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</si>
  <si>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</si>
  <si>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</si>
  <si>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</si>
  <si>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</si>
  <si>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</si>
  <si>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</si>
  <si>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</si>
  <si>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</si>
  <si>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</si>
  <si>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</si>
  <si>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</si>
  <si>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</si>
  <si>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</si>
  <si>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</si>
  <si>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</si>
  <si>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</si>
  <si>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</si>
  <si>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</si>
  <si>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</si>
  <si>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</si>
  <si>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</si>
  <si>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</si>
  <si>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</si>
  <si>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</si>
  <si>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</si>
  <si>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</si>
  <si>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</si>
  <si>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</si>
  <si>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</si>
  <si>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</si>
  <si>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</si>
  <si>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</si>
  <si>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</si>
  <si>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</si>
  <si>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</si>
  <si>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</si>
  <si>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</si>
  <si>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</si>
  <si>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</si>
  <si>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</si>
  <si>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</si>
  <si>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</si>
  <si>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</si>
  <si>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</si>
  <si>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</si>
  <si>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</si>
  <si>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</si>
  <si>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</si>
  <si>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</si>
  <si>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</si>
  <si>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</si>
  <si>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</si>
  <si>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</si>
  <si>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</si>
  <si>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</si>
  <si>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</si>
  <si>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</si>
  <si>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</si>
  <si>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</si>
  <si>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</si>
  <si>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</si>
  <si>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</si>
  <si>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</si>
  <si>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</si>
  <si>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</si>
  <si>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</si>
  <si>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</si>
  <si>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</si>
  <si>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</si>
  <si>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</si>
  <si>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</si>
  <si>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</si>
  <si>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</si>
  <si>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</si>
  <si>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</si>
  <si>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</si>
  <si>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</si>
  <si>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</si>
  <si>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</si>
  <si>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</si>
  <si>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</si>
  <si>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</si>
  <si>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</si>
  <si>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</si>
  <si>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</si>
  <si>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</si>
  <si>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</si>
  <si>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</si>
  <si>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</si>
  <si>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</si>
  <si>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</si>
  <si>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</si>
  <si>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</si>
  <si>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</si>
  <si>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</si>
  <si>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</si>
  <si>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</si>
  <si>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</si>
  <si>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</si>
  <si>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</si>
  <si>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</si>
  <si>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</si>
  <si>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</si>
  <si>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</si>
  <si>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</si>
  <si>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</si>
  <si>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</si>
  <si>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</si>
  <si>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</si>
  <si>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</si>
  <si>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</si>
  <si>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</si>
  <si>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</si>
  <si>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</si>
  <si>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</si>
  <si>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</si>
  <si>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</si>
  <si>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</si>
  <si>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</si>
  <si>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</si>
  <si>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</si>
  <si>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</si>
  <si>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</si>
  <si>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</si>
  <si>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</si>
  <si>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</si>
  <si>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</si>
  <si>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</si>
  <si>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</si>
  <si>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</si>
  <si>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</si>
  <si>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</si>
  <si>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</si>
  <si>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</si>
  <si>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</si>
  <si>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</si>
  <si>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</si>
  <si>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</si>
  <si>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</si>
  <si>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</si>
  <si>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</si>
  <si>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</si>
  <si>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</si>
  <si>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</si>
  <si>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</si>
  <si>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</si>
  <si>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</si>
  <si>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</si>
  <si>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</si>
  <si>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</si>
  <si>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</si>
  <si>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</si>
  <si>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</si>
  <si>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</si>
  <si>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</si>
  <si>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</si>
  <si>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</si>
  <si>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</si>
  <si>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</si>
  <si>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</si>
  <si>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</si>
  <si>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</si>
  <si>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</si>
  <si>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</si>
  <si>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</si>
  <si>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</si>
  <si>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</si>
  <si>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</si>
  <si>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</si>
  <si>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</si>
  <si>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</si>
  <si>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</si>
  <si>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</si>
  <si>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</si>
  <si>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</si>
  <si>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</si>
  <si>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</si>
  <si>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</si>
  <si>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</si>
  <si>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</si>
  <si>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</si>
  <si>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</si>
  <si>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</si>
  <si>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</si>
  <si>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</si>
  <si>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</si>
  <si>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</si>
  <si>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</si>
  <si>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</si>
  <si>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</si>
  <si>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</si>
  <si>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</si>
  <si>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</si>
  <si>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</si>
  <si>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</si>
  <si>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</si>
  <si>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</si>
  <si>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</si>
  <si>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</si>
  <si>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</si>
  <si>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</si>
  <si>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</si>
  <si>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</si>
  <si>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</si>
  <si>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</si>
  <si>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</si>
  <si>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</si>
  <si>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</si>
  <si>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</si>
  <si>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</si>
  <si>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</si>
  <si>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</si>
  <si>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</si>
  <si>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</si>
  <si>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</si>
  <si>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</si>
  <si>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</si>
  <si>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</si>
  <si>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</si>
  <si>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</si>
  <si>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</si>
  <si>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</si>
  <si>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</si>
  <si>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</si>
  <si>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</si>
  <si>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</si>
  <si>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</si>
  <si>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</si>
  <si>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</si>
  <si>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</si>
  <si>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</si>
  <si>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</si>
  <si>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</si>
  <si>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</si>
  <si>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</si>
  <si>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</si>
  <si>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</si>
  <si>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</si>
  <si>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</si>
  <si>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</si>
  <si>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</si>
  <si>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</si>
  <si>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</si>
  <si>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</si>
  <si>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</si>
  <si>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</si>
  <si>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</si>
  <si>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</si>
  <si>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</si>
  <si>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</si>
  <si>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</si>
  <si>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</si>
  <si>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</si>
  <si>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</si>
  <si>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</si>
  <si>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</si>
  <si>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</si>
  <si>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</si>
  <si>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</si>
  <si>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</si>
  <si>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</si>
  <si>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</si>
  <si>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</si>
  <si>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</si>
  <si>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</si>
  <si>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</si>
  <si>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</si>
  <si>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</si>
  <si>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</si>
  <si>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</si>
  <si>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</si>
  <si>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</si>
  <si>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</si>
  <si>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</si>
  <si>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</si>
  <si>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</si>
  <si>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</si>
  <si>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</si>
  <si>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</si>
  <si>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</si>
  <si>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</si>
  <si>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</si>
  <si>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</si>
  <si>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</si>
  <si>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</si>
  <si>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</si>
  <si>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</si>
  <si>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</si>
  <si>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</si>
  <si>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</si>
  <si>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</si>
  <si>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</si>
  <si>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</si>
  <si>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</si>
  <si>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</si>
  <si>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</si>
  <si>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</si>
  <si>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</si>
  <si>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</si>
  <si>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</si>
  <si>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</si>
  <si>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</si>
  <si>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</si>
  <si>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</si>
  <si>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</si>
  <si>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</si>
  <si>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</si>
  <si>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</si>
  <si>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</si>
  <si>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</si>
  <si>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</si>
  <si>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</si>
  <si>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</si>
  <si>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</si>
  <si>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</si>
  <si>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</si>
  <si>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</si>
  <si>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</si>
  <si>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</si>
  <si>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</si>
  <si>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</si>
  <si>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</si>
  <si>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</si>
  <si>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</si>
  <si>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</si>
  <si>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</si>
  <si>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</si>
  <si>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</si>
  <si>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</si>
  <si>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</si>
  <si>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</si>
  <si>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</si>
  <si>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</si>
  <si>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</si>
  <si>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</si>
  <si>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</si>
  <si>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</si>
  <si>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</si>
  <si>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</si>
  <si>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</si>
  <si>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</si>
  <si>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</si>
  <si>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</si>
  <si>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</si>
  <si>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</si>
  <si>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</si>
  <si>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</si>
  <si>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</si>
  <si>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</si>
  <si>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</si>
  <si>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</si>
  <si>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</si>
  <si>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</si>
  <si>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</si>
  <si>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</si>
  <si>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</si>
  <si>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</si>
  <si>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</si>
  <si>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</si>
  <si>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</si>
  <si>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</si>
  <si>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</si>
  <si>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</si>
  <si>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</si>
  <si>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</si>
  <si>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</si>
  <si>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</si>
  <si>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</si>
  <si>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</si>
  <si>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</si>
  <si>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</si>
  <si>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</si>
  <si>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</si>
  <si>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</si>
  <si>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</si>
  <si>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</si>
  <si>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</si>
  <si>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</si>
  <si>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</si>
  <si>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</si>
  <si>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</si>
  <si>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</si>
  <si>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</si>
  <si>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</si>
  <si>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</si>
  <si>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</si>
  <si>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</si>
  <si>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</si>
  <si>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</si>
  <si>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</si>
  <si>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</si>
  <si>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</si>
  <si>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</si>
  <si>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</si>
  <si>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</si>
  <si>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</si>
  <si>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</si>
  <si>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</si>
  <si>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</si>
  <si>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</si>
  <si>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</si>
  <si>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</si>
  <si>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</si>
  <si>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</si>
  <si>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</si>
  <si>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</si>
  <si>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</si>
  <si>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</si>
  <si>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</si>
  <si>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</si>
  <si>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</si>
  <si>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</si>
  <si>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</si>
  <si>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</si>
  <si>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</si>
  <si>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</si>
  <si>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</si>
  <si>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</si>
  <si>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</si>
  <si>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</si>
  <si>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</si>
  <si>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</si>
  <si>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</si>
  <si>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</si>
  <si>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</si>
  <si>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</si>
  <si>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</si>
  <si>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</si>
  <si>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</si>
  <si>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</si>
  <si>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</si>
  <si>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</si>
  <si>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</si>
  <si>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</si>
  <si>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</si>
  <si>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</si>
  <si>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</si>
  <si>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</si>
  <si>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</si>
  <si>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</si>
  <si>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</si>
  <si>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</si>
  <si>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</si>
  <si>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</si>
  <si>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</si>
  <si>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</si>
  <si>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</si>
  <si>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</si>
  <si>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</si>
  <si>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</si>
  <si>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</si>
  <si>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</si>
  <si>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</si>
  <si>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</si>
  <si>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</si>
  <si>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</si>
  <si>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</si>
  <si>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</si>
  <si>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</si>
  <si>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</si>
  <si>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</si>
  <si>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</si>
  <si>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</si>
  <si>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</si>
  <si>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</si>
  <si>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</si>
  <si>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</si>
  <si>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</si>
  <si>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</si>
  <si>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</si>
  <si>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</si>
  <si>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</si>
  <si>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</si>
  <si>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</si>
  <si>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</si>
  <si>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</si>
  <si>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</si>
  <si>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</si>
  <si>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</si>
  <si>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</si>
  <si>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</si>
  <si>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</si>
  <si>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</si>
  <si>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</si>
  <si>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</si>
  <si>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</si>
  <si>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</si>
  <si>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</si>
  <si>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</si>
  <si>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</si>
  <si>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</si>
  <si>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</si>
  <si>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</si>
  <si>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</si>
  <si>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</si>
  <si>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</si>
  <si>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</si>
  <si>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</si>
  <si>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</si>
  <si>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</si>
  <si>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</si>
  <si>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</si>
  <si>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</si>
  <si>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</si>
  <si>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</si>
  <si>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</si>
  <si>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</si>
  <si>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</si>
  <si>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</si>
  <si>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</si>
  <si>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</si>
  <si>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</si>
  <si>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</si>
  <si>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</si>
  <si>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</si>
  <si>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</si>
  <si>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</si>
  <si>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</si>
  <si>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</si>
  <si>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</si>
  <si>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</si>
  <si>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</si>
  <si>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</si>
  <si>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</si>
  <si>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</si>
  <si>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</si>
  <si>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</si>
  <si>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</si>
  <si>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</si>
  <si>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</si>
  <si>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</si>
  <si>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</si>
  <si>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</si>
  <si>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</si>
  <si>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</si>
  <si>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</si>
  <si>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</si>
  <si>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</si>
  <si>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</si>
  <si>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</si>
  <si>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</si>
  <si>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</si>
  <si>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</si>
  <si>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</si>
  <si>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</si>
  <si>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</si>
  <si>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</si>
  <si>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</si>
  <si>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</si>
  <si>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</si>
  <si>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</si>
  <si>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</si>
  <si>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</si>
  <si>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</si>
  <si>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</si>
  <si>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</si>
  <si>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</si>
  <si>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</si>
  <si>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</si>
  <si>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</si>
  <si>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</si>
  <si>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</si>
  <si>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</si>
  <si>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</si>
  <si>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</si>
  <si>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</si>
  <si>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</si>
  <si>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</si>
  <si>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</si>
  <si>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</si>
  <si>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</si>
  <si>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</si>
  <si>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</si>
  <si>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</si>
  <si>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</si>
  <si>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</si>
  <si>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</si>
  <si>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</si>
  <si>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</si>
  <si>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</si>
  <si>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</si>
  <si>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</si>
  <si>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</si>
  <si>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</si>
  <si>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</si>
  <si>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</si>
  <si>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</si>
  <si>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</si>
  <si>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</si>
  <si>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</si>
  <si>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</si>
  <si>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</si>
  <si>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</si>
  <si>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</si>
  <si>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</si>
  <si>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</si>
  <si>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</si>
  <si>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</si>
  <si>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</si>
  <si>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</si>
  <si>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</si>
  <si>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</si>
  <si>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</si>
  <si>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</si>
  <si>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</si>
  <si>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</si>
  <si>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</si>
  <si>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</si>
  <si>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</si>
  <si>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</si>
  <si>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</si>
  <si>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</si>
  <si>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</si>
  <si>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</si>
  <si>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</si>
  <si>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</si>
  <si>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</si>
  <si>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</si>
  <si>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</si>
  <si>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</si>
  <si>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</si>
  <si>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</si>
  <si>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</si>
  <si>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</si>
  <si>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</si>
  <si>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</si>
  <si>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</si>
  <si>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</si>
  <si>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</si>
  <si>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</si>
  <si>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</si>
  <si>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</si>
  <si>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</si>
  <si>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</si>
  <si>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</si>
  <si>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</si>
  <si>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</si>
  <si>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</si>
  <si>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</si>
  <si>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</si>
  <si>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</si>
  <si>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</si>
  <si>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</si>
  <si>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</si>
  <si>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</si>
  <si>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</si>
  <si>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</si>
  <si>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</si>
  <si>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</si>
  <si>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</si>
  <si>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</si>
  <si>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</si>
  <si>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</si>
  <si>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</si>
  <si>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</si>
  <si>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</si>
  <si>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</si>
  <si>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</si>
  <si>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</si>
  <si>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</si>
  <si>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</si>
  <si>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</si>
  <si>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</si>
  <si>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</si>
  <si>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</si>
  <si>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</si>
  <si>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</si>
  <si>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</si>
  <si>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</si>
  <si>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</si>
  <si>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</si>
  <si>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</si>
  <si>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</si>
  <si>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</si>
  <si>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</si>
  <si>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</si>
  <si>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</si>
  <si>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</si>
  <si>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</si>
  <si>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</si>
  <si>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</si>
  <si>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</si>
  <si>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</si>
  <si>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</si>
  <si>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</si>
  <si>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</si>
  <si>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</si>
  <si>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</si>
  <si>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</si>
  <si>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</si>
  <si>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</si>
  <si>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</si>
  <si>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</si>
  <si>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</si>
  <si>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</si>
  <si>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</si>
  <si>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</si>
  <si>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</si>
  <si>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</si>
  <si>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</si>
  <si>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</si>
  <si>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</si>
  <si>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</si>
  <si>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</si>
  <si>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</si>
  <si>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</si>
  <si>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</si>
  <si>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</si>
  <si>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</si>
  <si>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</si>
  <si>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</si>
  <si>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</si>
  <si>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</si>
  <si>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</si>
  <si>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</si>
  <si>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</si>
  <si>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</si>
  <si>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</si>
  <si>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</si>
  <si>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</si>
  <si>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</si>
  <si>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</si>
  <si>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</si>
  <si>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</si>
  <si>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</si>
  <si>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</si>
  <si>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</si>
  <si>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</si>
  <si>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</si>
  <si>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</si>
  <si>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</si>
  <si>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</si>
  <si>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</si>
  <si>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</si>
  <si>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</si>
  <si>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</si>
  <si>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</si>
  <si>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</si>
  <si>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</si>
  <si>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</si>
  <si>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</si>
  <si>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</si>
  <si>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</si>
  <si>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</si>
  <si>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</si>
  <si>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</si>
  <si>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</si>
  <si>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</si>
  <si>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</si>
  <si>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</si>
  <si>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</si>
  <si>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</si>
  <si>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</si>
  <si>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</si>
  <si>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</si>
  <si>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</si>
  <si>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</si>
  <si>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</si>
  <si>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</si>
  <si>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</si>
  <si>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</si>
  <si>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</si>
  <si>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</si>
  <si>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</si>
  <si>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</si>
  <si>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</si>
  <si>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</si>
  <si>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</si>
  <si>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</si>
  <si>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</si>
  <si>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</si>
  <si>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</si>
  <si>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</si>
  <si>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</si>
  <si>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</si>
  <si>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</si>
  <si>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</si>
  <si>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</si>
  <si>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</si>
  <si>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</si>
  <si>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</si>
  <si>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</si>
  <si>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</si>
  <si>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</si>
  <si>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</si>
  <si>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</si>
  <si>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</si>
  <si>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</si>
  <si>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</si>
  <si>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</si>
  <si>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</si>
  <si>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</si>
  <si>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</si>
  <si>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</si>
  <si>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</si>
  <si>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</si>
  <si>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</si>
  <si>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</si>
  <si>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</si>
  <si>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</si>
  <si>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</si>
  <si>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</si>
  <si>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</si>
  <si>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</si>
  <si>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</si>
  <si>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</si>
  <si>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</si>
  <si>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</si>
  <si>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</si>
  <si>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</si>
  <si>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</si>
  <si>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</si>
  <si>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</si>
  <si>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</si>
  <si>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</si>
  <si>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</si>
  <si>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</si>
  <si>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</si>
  <si>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</si>
  <si>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</si>
  <si>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</si>
  <si>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</si>
  <si>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</si>
  <si>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</si>
  <si>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</si>
  <si>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</si>
  <si>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</si>
  <si>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</si>
  <si>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</si>
  <si>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</si>
  <si>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</si>
  <si>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</si>
  <si>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</si>
  <si>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</si>
  <si>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</si>
  <si>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</si>
  <si>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</si>
  <si>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</si>
  <si>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</si>
  <si>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</si>
  <si>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</si>
  <si>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</si>
  <si>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</si>
  <si>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</si>
  <si>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</si>
  <si>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</si>
  <si>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</si>
  <si>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</si>
  <si>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</si>
  <si>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</si>
  <si>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</si>
  <si>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</si>
  <si>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</si>
  <si>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</si>
  <si>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</si>
  <si>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</si>
  <si>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</si>
  <si>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</si>
  <si>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</si>
  <si>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</si>
  <si>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</si>
  <si>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</si>
  <si>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</si>
  <si>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</si>
  <si>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</si>
  <si>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</si>
  <si>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</si>
  <si>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</si>
  <si>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</si>
  <si>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</si>
  <si>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</si>
  <si>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</si>
  <si>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</si>
  <si>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</si>
  <si>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</si>
  <si>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</si>
  <si>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</si>
  <si>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</si>
  <si>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</si>
  <si>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</si>
  <si>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</si>
  <si>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</si>
  <si>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</si>
  <si>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</si>
  <si>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</si>
  <si>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</si>
  <si>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</si>
  <si>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</si>
  <si>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</si>
  <si>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</si>
  <si>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</si>
  <si>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</si>
  <si>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</si>
  <si>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</si>
  <si>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</si>
  <si>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</si>
  <si>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</si>
  <si>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</si>
  <si>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</si>
  <si>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</si>
  <si>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</si>
  <si>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</si>
  <si>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</si>
  <si>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</si>
  <si>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</si>
  <si>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</si>
  <si>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</si>
  <si>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</si>
  <si>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</si>
  <si>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</si>
  <si>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</si>
  <si>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</si>
  <si>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</si>
  <si>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</si>
  <si>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</si>
  <si>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</si>
  <si>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</si>
  <si>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</si>
  <si>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</si>
  <si>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</si>
  <si>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</si>
  <si>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</si>
  <si>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</si>
  <si>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</si>
  <si>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</si>
  <si>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</si>
  <si>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</si>
  <si>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</si>
  <si>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</si>
  <si>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</si>
  <si>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</si>
  <si>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</si>
  <si>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</si>
  <si>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</si>
  <si>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</si>
  <si>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</si>
  <si>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</si>
  <si>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</si>
  <si>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</si>
  <si>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</si>
  <si>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</si>
  <si>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</si>
  <si>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</si>
  <si>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</si>
  <si>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</si>
  <si>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</si>
  <si>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</si>
  <si>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</si>
  <si>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</si>
  <si>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</si>
  <si>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</si>
  <si>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</si>
  <si>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</si>
  <si>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</si>
  <si>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</si>
  <si>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</si>
  <si>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</si>
  <si>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</si>
  <si>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</si>
  <si>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</si>
  <si>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</si>
  <si>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</si>
  <si>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</si>
  <si>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</si>
  <si>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</si>
  <si>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</si>
  <si>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</si>
  <si>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</si>
  <si>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</si>
  <si>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</si>
  <si>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</si>
  <si>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</si>
  <si>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</si>
  <si>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</si>
  <si>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</si>
  <si>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</si>
  <si>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</si>
  <si>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</si>
  <si>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</si>
  <si>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</si>
  <si>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</si>
  <si>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</si>
  <si>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</si>
  <si>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</si>
  <si>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</si>
  <si>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</si>
  <si>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</si>
  <si>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</si>
  <si>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</si>
  <si>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</si>
  <si>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</si>
  <si>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</si>
  <si>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</si>
  <si>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</si>
  <si>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</si>
  <si>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</si>
  <si>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</si>
  <si>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</si>
  <si>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</si>
  <si>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</si>
  <si>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</si>
  <si>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</si>
  <si>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</si>
  <si>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</si>
  <si>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</si>
  <si>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</si>
  <si>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</si>
  <si>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</si>
  <si>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</si>
  <si>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</si>
  <si>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</si>
  <si>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</si>
  <si>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</si>
  <si>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</si>
  <si>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</si>
  <si>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</si>
  <si>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</si>
  <si>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</si>
  <si>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</si>
  <si>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</si>
  <si>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</si>
  <si>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</si>
  <si>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</si>
  <si>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</si>
  <si>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</si>
  <si>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</si>
  <si>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</si>
  <si>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</si>
  <si>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</si>
  <si>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</si>
  <si>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</si>
  <si>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</si>
  <si>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</si>
  <si>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</si>
  <si>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</si>
  <si>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</si>
  <si>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</si>
  <si>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</si>
  <si>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</si>
  <si>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</si>
  <si>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</si>
  <si>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</si>
  <si>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</si>
  <si>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</si>
  <si>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</si>
  <si>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</si>
  <si>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</si>
  <si>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</si>
  <si>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</si>
  <si>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</si>
  <si>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</si>
  <si>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</si>
  <si>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</si>
  <si>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</si>
  <si>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</si>
  <si>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</si>
  <si>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</si>
  <si>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</si>
  <si>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</si>
  <si>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</si>
  <si>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</si>
  <si>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</si>
  <si>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</si>
  <si>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</si>
  <si>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</si>
  <si>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</si>
  <si>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</si>
  <si>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</si>
  <si>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</si>
  <si>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</si>
  <si>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</si>
  <si>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</si>
  <si>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</si>
  <si>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</si>
  <si>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</si>
  <si>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</si>
  <si>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</si>
  <si>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</si>
  <si>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</si>
  <si>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</si>
  <si>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</si>
  <si>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</si>
  <si>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</si>
  <si>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</si>
  <si>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</si>
  <si>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</si>
  <si>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</si>
  <si>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</si>
  <si>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</si>
  <si>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</si>
  <si>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</si>
  <si>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</si>
  <si>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</si>
  <si>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</si>
  <si>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</si>
  <si>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</si>
  <si>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</si>
  <si>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</si>
  <si>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</si>
  <si>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</si>
  <si>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</si>
  <si>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</si>
  <si>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</si>
  <si>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</si>
  <si>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</si>
  <si>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</si>
  <si>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</si>
  <si>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</si>
  <si>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</si>
  <si>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</si>
  <si>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</si>
  <si>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</si>
  <si>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</si>
  <si>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</si>
  <si>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</si>
  <si>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</si>
  <si>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</si>
  <si>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</si>
  <si>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</si>
  <si>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</si>
  <si>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</si>
  <si>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</si>
  <si>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</si>
  <si>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</si>
  <si>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</si>
  <si>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</si>
  <si>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</si>
  <si>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</si>
  <si>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</si>
  <si>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</si>
  <si>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</si>
  <si>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</si>
  <si>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</si>
  <si>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</si>
  <si>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</si>
  <si>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</si>
  <si>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</si>
  <si>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</si>
  <si>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</si>
  <si>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</si>
  <si>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</si>
  <si>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</si>
  <si>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</si>
  <si>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</si>
  <si>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</si>
  <si>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</si>
  <si>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</si>
  <si>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</si>
  <si>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</si>
  <si>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</si>
  <si>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</si>
  <si>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</si>
  <si>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</si>
  <si>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</si>
  <si>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</si>
  <si>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</si>
  <si>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</si>
  <si>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</si>
  <si>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</si>
  <si>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</si>
  <si>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</si>
  <si>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</si>
  <si>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</si>
  <si>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</si>
  <si>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</si>
  <si>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</si>
  <si>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</si>
  <si>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</si>
  <si>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</si>
  <si>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</si>
  <si>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</si>
  <si>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</si>
  <si>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</si>
  <si>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</si>
  <si>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</si>
  <si>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</si>
  <si>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</si>
  <si>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</si>
  <si>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</si>
  <si>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</si>
  <si>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</si>
  <si>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</si>
  <si>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</si>
  <si>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</si>
  <si>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</si>
  <si>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</si>
  <si>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</si>
  <si>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</si>
  <si>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</si>
  <si>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</si>
  <si>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</si>
  <si>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</si>
  <si>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</si>
  <si>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</si>
  <si>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</si>
  <si>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</si>
  <si>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</si>
  <si>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</si>
  <si>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</si>
  <si>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</si>
  <si>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</si>
  <si>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</si>
  <si>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</si>
  <si>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</si>
  <si>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</si>
  <si>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</si>
  <si>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</si>
  <si>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</si>
  <si>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</si>
  <si>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</si>
  <si>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</si>
  <si>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</si>
  <si>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</si>
  <si>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</si>
  <si>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</si>
  <si>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</si>
  <si>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</si>
  <si>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</si>
  <si>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</si>
  <si>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</si>
  <si>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</si>
  <si>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</si>
  <si>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</si>
  <si>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</si>
  <si>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</si>
  <si>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</si>
  <si>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</si>
  <si>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</si>
  <si>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</si>
  <si>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</si>
  <si>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</si>
  <si>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</si>
  <si>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</si>
  <si>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</si>
  <si>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</si>
  <si>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</si>
  <si>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</si>
  <si>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</si>
  <si>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</si>
  <si>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</si>
  <si>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</si>
  <si>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</si>
  <si>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</si>
  <si>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</si>
  <si>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</si>
  <si>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</si>
  <si>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</si>
  <si>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</si>
  <si>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</si>
  <si>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</si>
  <si>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</si>
  <si>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</si>
  <si>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</si>
  <si>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</si>
  <si>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</si>
  <si>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</si>
  <si>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</si>
  <si>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</si>
  <si>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</si>
  <si>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</si>
  <si>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</si>
  <si>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</si>
  <si>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</si>
  <si>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</si>
  <si>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</si>
  <si>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</si>
  <si>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</si>
  <si>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</si>
  <si>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</si>
  <si>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</si>
  <si>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</si>
  <si>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</si>
  <si>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</si>
  <si>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</si>
  <si>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</si>
  <si>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</si>
  <si>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</si>
  <si>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</si>
  <si>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</si>
  <si>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</si>
  <si>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</si>
  <si>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</si>
  <si>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</si>
  <si>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</si>
  <si>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</si>
  <si>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</si>
  <si>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</si>
  <si>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</si>
  <si>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</si>
  <si>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</si>
  <si>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</si>
  <si>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</si>
  <si>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</si>
  <si>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</si>
  <si>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</si>
  <si>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</si>
  <si>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</si>
  <si>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</si>
  <si>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</si>
  <si>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</si>
  <si>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</si>
  <si>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</si>
  <si>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</si>
  <si>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</si>
  <si>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</si>
  <si>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</si>
  <si>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</si>
  <si>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</si>
  <si>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</si>
  <si>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</si>
  <si>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</si>
  <si>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</si>
  <si>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</si>
  <si>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</si>
  <si>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</si>
  <si>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</si>
  <si>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</si>
  <si>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</si>
  <si>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</si>
  <si>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</si>
  <si>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</si>
  <si>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</si>
  <si>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</si>
  <si>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</si>
  <si>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</si>
  <si>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</si>
  <si>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</si>
  <si>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</si>
  <si>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</si>
  <si>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</si>
  <si>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</si>
  <si>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</si>
  <si>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</si>
  <si>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</si>
  <si>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</si>
  <si>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</si>
  <si>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</si>
  <si>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</si>
  <si>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</si>
  <si>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</si>
  <si>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</si>
  <si>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</si>
  <si>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</si>
  <si>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</si>
  <si>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</si>
  <si>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</si>
  <si>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</si>
  <si>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</si>
  <si>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</si>
  <si>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</si>
  <si>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</si>
  <si>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</si>
  <si>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</si>
  <si>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</si>
  <si>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</si>
  <si>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</si>
  <si>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</si>
  <si>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</si>
  <si>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</si>
  <si>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</si>
  <si>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</si>
  <si>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</si>
  <si>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</si>
  <si>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</si>
  <si>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</si>
  <si>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</si>
  <si>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</si>
  <si>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</si>
  <si>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</si>
  <si>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</si>
  <si>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</si>
  <si>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</si>
  <si>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</si>
  <si>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</si>
  <si>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</si>
  <si>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</si>
  <si>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</si>
  <si>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</si>
  <si>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</si>
  <si>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</si>
  <si>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</si>
  <si>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</si>
  <si>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</si>
  <si>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</si>
  <si>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</si>
  <si>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</si>
  <si>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</si>
  <si>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</si>
  <si>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</si>
  <si>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</si>
  <si>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</si>
  <si>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</si>
  <si>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</si>
  <si>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</si>
  <si>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</si>
  <si>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</si>
  <si>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</si>
  <si>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</si>
  <si>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</si>
  <si>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</si>
  <si>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</si>
  <si>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</si>
  <si>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</si>
  <si>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</si>
  <si>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</si>
  <si>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</si>
  <si>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</si>
  <si>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</si>
  <si>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</si>
  <si>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</si>
  <si>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</si>
  <si>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</si>
  <si>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</si>
  <si>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</si>
  <si>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</si>
  <si>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</si>
  <si>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</si>
  <si>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</si>
  <si>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</si>
  <si>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</si>
  <si>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</si>
  <si>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</si>
  <si>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</si>
  <si>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</si>
  <si>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</si>
  <si>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</si>
  <si>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</si>
  <si>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</si>
  <si>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</si>
  <si>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</si>
  <si>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</si>
  <si>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</si>
  <si>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</si>
  <si>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</si>
  <si>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</si>
  <si>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</si>
  <si>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</si>
  <si>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</si>
  <si>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</si>
  <si>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</si>
  <si>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</si>
  <si>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</si>
  <si>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</si>
  <si>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</si>
  <si>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</si>
  <si>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</si>
  <si>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</si>
  <si>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</si>
  <si>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</si>
  <si>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</si>
  <si>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</si>
  <si>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</si>
  <si>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</si>
  <si>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</si>
  <si>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</si>
  <si>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</si>
  <si>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</si>
  <si>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</si>
  <si>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</si>
  <si>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</si>
  <si>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</si>
  <si>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</si>
  <si>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</si>
  <si>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</si>
  <si>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</si>
  <si>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</si>
  <si>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</si>
  <si>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</si>
  <si>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</si>
  <si>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</si>
  <si>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</si>
  <si>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</si>
  <si>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</si>
  <si>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</si>
  <si>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</si>
  <si>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</si>
  <si>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</si>
  <si>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</si>
  <si>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</si>
  <si>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</si>
  <si>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</si>
  <si>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</si>
  <si>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</si>
  <si>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</si>
  <si>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</si>
  <si>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</si>
  <si>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</si>
  <si>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</si>
  <si>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</si>
  <si>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</si>
  <si>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</si>
  <si>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</si>
  <si>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</si>
  <si>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</si>
  <si>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</si>
  <si>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</si>
  <si>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</si>
  <si>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</si>
  <si>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</si>
  <si>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</si>
  <si>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</si>
  <si>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</si>
  <si>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</si>
  <si>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</si>
  <si>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</si>
  <si>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</si>
  <si>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</si>
  <si>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</si>
  <si>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</si>
  <si>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</si>
  <si>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</si>
  <si>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</si>
  <si>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</si>
  <si>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</si>
  <si>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</si>
  <si>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</si>
  <si>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</si>
  <si>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</si>
  <si>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</si>
  <si>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</si>
  <si>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</si>
  <si>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</si>
  <si>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</si>
  <si>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</si>
  <si>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</si>
  <si>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</si>
  <si>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</si>
  <si>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</si>
  <si>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</si>
  <si>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</si>
  <si>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</si>
  <si>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</si>
  <si>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</si>
  <si>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</si>
  <si>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</si>
  <si>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</si>
  <si>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</si>
  <si>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</si>
  <si>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</si>
  <si>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</si>
  <si>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</si>
  <si>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</si>
  <si>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</si>
  <si>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</si>
  <si>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</si>
  <si>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</si>
  <si>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</si>
  <si>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</si>
  <si>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</si>
  <si>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</si>
  <si>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</si>
  <si>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</si>
  <si>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</si>
  <si>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</si>
  <si>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</si>
  <si>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</si>
  <si>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</si>
  <si>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</si>
  <si>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</si>
  <si>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</si>
  <si>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</si>
  <si>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</si>
  <si>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</si>
  <si>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</si>
  <si>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</si>
  <si>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</si>
  <si>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</si>
  <si>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</si>
  <si>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</si>
  <si>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</si>
  <si>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</si>
  <si>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</si>
  <si>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</si>
  <si>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</si>
  <si>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</si>
  <si>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</si>
  <si>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</si>
  <si>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</si>
  <si>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</si>
  <si>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</si>
  <si>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</si>
  <si>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</si>
  <si>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</si>
  <si>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</si>
  <si>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</si>
  <si>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</si>
  <si>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</si>
  <si>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</si>
  <si>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</si>
  <si>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</si>
  <si>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</si>
  <si>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</si>
  <si>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</si>
  <si>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</si>
  <si>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</si>
  <si>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</si>
  <si>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</si>
  <si>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</si>
  <si>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</si>
  <si>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</si>
  <si>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</si>
  <si>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</si>
  <si>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</si>
  <si>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</si>
  <si>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</si>
  <si>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</si>
  <si>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</si>
  <si>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</si>
  <si>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</si>
  <si>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</si>
  <si>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</si>
  <si>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</si>
  <si>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</si>
  <si>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</si>
  <si>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</si>
  <si>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</si>
  <si>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</si>
  <si>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</si>
  <si>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</si>
  <si>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</si>
  <si>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</si>
  <si>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</si>
  <si>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</si>
  <si>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</si>
  <si>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</si>
  <si>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</si>
  <si>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</si>
  <si>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</si>
  <si>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</si>
  <si>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</si>
  <si>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</si>
  <si>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</si>
  <si>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</si>
  <si>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</si>
  <si>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</si>
  <si>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</si>
  <si>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</si>
  <si>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</si>
  <si>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</si>
  <si>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</si>
  <si>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</si>
  <si>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</si>
  <si>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</si>
  <si>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</si>
  <si>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</si>
  <si>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</si>
  <si>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</si>
  <si>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</si>
  <si>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</si>
  <si>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</si>
  <si>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</si>
  <si>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</si>
  <si>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</si>
  <si>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</si>
  <si>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</si>
  <si>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</si>
  <si>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</si>
  <si>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</si>
  <si>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</si>
  <si>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</si>
  <si>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</si>
  <si>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</si>
  <si>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</si>
  <si>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</si>
  <si>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</si>
  <si>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</si>
  <si>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</si>
  <si>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</si>
  <si>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</si>
  <si>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</si>
  <si>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</si>
  <si>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</si>
  <si>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</si>
  <si>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</si>
  <si>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</si>
  <si>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</si>
  <si>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</si>
  <si>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</si>
  <si>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</si>
  <si>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</si>
  <si>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</si>
  <si>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</si>
  <si>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</si>
  <si>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</si>
  <si>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</si>
  <si>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</si>
  <si>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</si>
  <si>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</si>
  <si>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</si>
  <si>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</si>
  <si>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</si>
  <si>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</si>
  <si>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</si>
  <si>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</si>
  <si>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</si>
  <si>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</si>
  <si>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</si>
  <si>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</si>
  <si>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</si>
  <si>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</si>
  <si>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</si>
  <si>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</si>
  <si>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</si>
  <si>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</si>
  <si>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</si>
  <si>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</si>
  <si>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</si>
  <si>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</si>
  <si>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</si>
  <si>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</si>
  <si>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</si>
  <si>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</si>
  <si>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</si>
  <si>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</si>
  <si>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</si>
  <si>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</si>
  <si>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</si>
  <si>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</si>
  <si>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</si>
  <si>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</si>
  <si>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</si>
  <si>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</si>
  <si>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</si>
  <si>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</si>
  <si>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</si>
  <si>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</si>
  <si>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</si>
  <si>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</si>
  <si>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</si>
  <si>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</si>
  <si>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</si>
  <si>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</si>
  <si>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</si>
  <si>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</si>
  <si>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</si>
  <si>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</si>
  <si>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</si>
  <si>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</si>
  <si>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</si>
  <si>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</si>
  <si>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</si>
  <si>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</si>
  <si>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</si>
  <si>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</si>
  <si>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</si>
  <si>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</si>
  <si>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</si>
  <si>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</si>
  <si>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</si>
  <si>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</si>
  <si>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</si>
  <si>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</si>
  <si>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</si>
  <si>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</si>
  <si>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</si>
  <si>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</si>
  <si>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</si>
  <si>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</si>
  <si>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</si>
  <si>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</si>
  <si>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</si>
  <si>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</si>
  <si>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</si>
  <si>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</si>
  <si>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</si>
  <si>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</si>
  <si>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</si>
  <si>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</si>
  <si>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</si>
  <si>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</si>
  <si>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</si>
  <si>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</si>
  <si>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</si>
  <si>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</si>
  <si>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</si>
  <si>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</si>
  <si>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</si>
  <si>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</si>
  <si>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</si>
  <si>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</si>
  <si>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</si>
  <si>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</si>
  <si>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</si>
  <si>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</si>
  <si>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</si>
  <si>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</si>
  <si>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</si>
  <si>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</si>
  <si>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</si>
  <si>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</si>
  <si>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</si>
  <si>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</si>
  <si>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</si>
  <si>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</si>
  <si>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</si>
  <si>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</si>
  <si>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</si>
  <si>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</si>
  <si>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</si>
  <si>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</si>
  <si>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</si>
  <si>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</si>
  <si>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</si>
  <si>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</si>
  <si>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</si>
  <si>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</si>
  <si>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</si>
  <si>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</si>
  <si>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</si>
  <si>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</si>
  <si>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</si>
  <si>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</si>
  <si>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</si>
  <si>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</si>
  <si>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</si>
  <si>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</si>
  <si>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</si>
  <si>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</si>
  <si>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</si>
  <si>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</si>
  <si>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</si>
  <si>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</si>
  <si>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</si>
  <si>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</si>
  <si>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</si>
  <si>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</si>
  <si>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</si>
  <si>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</si>
  <si>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</si>
  <si>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</si>
  <si>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</si>
  <si>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</si>
  <si>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</si>
  <si>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</si>
  <si>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</si>
  <si>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</si>
  <si>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</si>
  <si>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</si>
  <si>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</si>
  <si>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</si>
  <si>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</si>
  <si>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</si>
  <si>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</si>
  <si>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</si>
  <si>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</si>
  <si>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</si>
  <si>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</si>
  <si>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</si>
  <si>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</si>
  <si>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</si>
  <si>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</si>
  <si>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</si>
  <si>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</si>
  <si>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</si>
  <si>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</si>
  <si>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</si>
  <si>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</si>
  <si>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</si>
  <si>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</si>
  <si>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</si>
  <si>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</si>
  <si>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</si>
  <si>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</si>
  <si>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</si>
  <si>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</si>
  <si>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</si>
  <si>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</si>
  <si>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</si>
  <si>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</si>
  <si>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</si>
  <si>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</si>
  <si>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</si>
  <si>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</si>
  <si>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</si>
  <si>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</si>
  <si>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</si>
  <si>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</si>
  <si>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</si>
  <si>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</si>
  <si>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</si>
  <si>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</si>
  <si>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</si>
  <si>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</si>
  <si>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</si>
  <si>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</si>
  <si>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</si>
  <si>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</si>
  <si>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</si>
  <si>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</si>
  <si>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</si>
  <si>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</si>
  <si>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</si>
  <si>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</si>
  <si>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</si>
  <si>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</si>
  <si>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</si>
  <si>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</si>
  <si>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</si>
  <si>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</si>
  <si>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</si>
  <si>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</si>
  <si>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</si>
  <si>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</si>
  <si>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</si>
  <si>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</si>
  <si>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</si>
  <si>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</si>
  <si>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</si>
  <si>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</si>
  <si>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</si>
  <si>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</si>
  <si>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</si>
  <si>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</si>
  <si>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</si>
  <si>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</si>
  <si>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</si>
  <si>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</si>
  <si>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</si>
  <si>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</si>
  <si>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</si>
  <si>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</si>
  <si>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</si>
  <si>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</si>
  <si>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</si>
  <si>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</si>
  <si>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</si>
  <si>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</si>
  <si>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</si>
  <si>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</si>
  <si>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</si>
  <si>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</si>
  <si>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</si>
  <si>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</si>
  <si>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</si>
  <si>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</si>
  <si>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</si>
  <si>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</si>
  <si>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</si>
  <si>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</si>
  <si>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</si>
  <si>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</si>
  <si>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</si>
  <si>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</si>
  <si>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</si>
  <si>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</si>
  <si>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</si>
  <si>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</si>
  <si>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</si>
  <si>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</si>
  <si>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</si>
  <si>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</si>
  <si>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</si>
  <si>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</si>
  <si>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</si>
  <si>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</si>
  <si>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</si>
  <si>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</si>
  <si>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</si>
  <si>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</si>
  <si>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</si>
  <si>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</si>
  <si>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</si>
  <si>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</si>
  <si>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</si>
  <si>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</si>
  <si>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</si>
  <si>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</si>
  <si>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</si>
  <si>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</si>
  <si>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</si>
  <si>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</si>
  <si>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</si>
  <si>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</si>
  <si>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</si>
  <si>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</si>
  <si>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</si>
  <si>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</si>
  <si>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</si>
  <si>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</si>
  <si>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</si>
  <si>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</si>
  <si>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</si>
  <si>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</si>
  <si>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</si>
  <si>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</si>
  <si>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</si>
  <si>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</si>
  <si>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</si>
  <si>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</si>
  <si>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</si>
  <si>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</si>
  <si>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</si>
  <si>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</si>
  <si>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</si>
  <si>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</si>
  <si>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</si>
  <si>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</si>
  <si>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</si>
  <si>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</si>
  <si>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</si>
  <si>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</si>
  <si>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</si>
  <si>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</si>
  <si>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</si>
  <si>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</si>
  <si>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</si>
  <si>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</si>
  <si>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</si>
  <si>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</si>
  <si>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</si>
  <si>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</si>
  <si>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</si>
  <si>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</si>
  <si>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</si>
  <si>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</si>
  <si>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</si>
  <si>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</si>
  <si>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</si>
  <si>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</si>
  <si>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</si>
  <si>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</si>
  <si>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</si>
  <si>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</si>
  <si>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</si>
  <si>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</si>
  <si>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</si>
  <si>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</si>
  <si>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</si>
  <si>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</si>
  <si>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</si>
  <si>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</si>
  <si>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</si>
  <si>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</si>
  <si>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</si>
  <si>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</si>
  <si>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</si>
  <si>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</si>
  <si>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</si>
  <si>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</si>
  <si>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</si>
  <si>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</si>
  <si>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</si>
  <si>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</si>
  <si>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</si>
  <si>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</si>
  <si>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</si>
  <si>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</si>
  <si>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</si>
  <si>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</si>
  <si>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</si>
  <si>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</si>
  <si>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</si>
  <si>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</si>
  <si>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</si>
  <si>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</si>
  <si>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</si>
  <si>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</si>
  <si>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</si>
  <si>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</si>
  <si>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</si>
  <si>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</si>
  <si>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</si>
  <si>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</si>
  <si>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</si>
  <si>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</si>
  <si>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</si>
  <si>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</si>
  <si>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</si>
  <si>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</si>
  <si>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</si>
  <si>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</si>
  <si>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</si>
  <si>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</si>
  <si>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</si>
  <si>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</si>
  <si>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</si>
  <si>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</si>
  <si>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</si>
  <si>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</si>
  <si>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</si>
  <si>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</si>
  <si>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</si>
  <si>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</si>
  <si>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</si>
  <si>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</si>
  <si>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</si>
  <si>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</si>
  <si>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</si>
  <si>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</si>
  <si>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</si>
  <si>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</si>
  <si>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</si>
  <si>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</si>
  <si>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</si>
  <si>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</si>
  <si>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</si>
  <si>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</si>
  <si>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</si>
  <si>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</si>
  <si>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</si>
  <si>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</si>
  <si>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</si>
  <si>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</si>
  <si>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</si>
  <si>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</si>
  <si>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</si>
  <si>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</si>
  <si>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</si>
  <si>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</si>
  <si>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</si>
  <si>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</si>
  <si>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</si>
  <si>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</si>
  <si>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</si>
  <si>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</si>
  <si>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</si>
  <si>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</si>
  <si>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</si>
  <si>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</si>
  <si>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</si>
  <si>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</si>
  <si>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</si>
  <si>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</si>
  <si>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</si>
  <si>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</si>
  <si>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</si>
  <si>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</si>
  <si>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</si>
  <si>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</si>
  <si>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</si>
  <si>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</si>
  <si>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</si>
  <si>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</si>
  <si>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</si>
  <si>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</si>
  <si>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</si>
  <si>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</si>
  <si>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</si>
  <si>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</si>
  <si>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</si>
  <si>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</si>
  <si>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</si>
  <si>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</si>
  <si>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</si>
  <si>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</si>
  <si>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</si>
  <si>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</si>
  <si>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</si>
  <si>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</si>
  <si>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</si>
  <si>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</si>
  <si>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</si>
  <si>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</si>
  <si>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</si>
  <si>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</si>
  <si>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</si>
  <si>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</si>
  <si>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</si>
  <si>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</si>
  <si>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</si>
  <si>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</si>
  <si>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</si>
  <si>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</si>
  <si>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</si>
  <si>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</si>
  <si>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</si>
  <si>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</si>
  <si>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</si>
  <si>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</si>
  <si>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</si>
  <si>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</si>
  <si>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</si>
  <si>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</si>
  <si>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</si>
  <si>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</si>
  <si>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</si>
  <si>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</si>
  <si>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</si>
  <si>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</si>
  <si>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</si>
  <si>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</si>
  <si>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</si>
  <si>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</si>
  <si>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</si>
  <si>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</si>
  <si>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</si>
  <si>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</si>
  <si>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</si>
  <si>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</si>
  <si>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</si>
  <si>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</si>
  <si>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</si>
  <si>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</si>
  <si>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</si>
  <si>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</si>
  <si>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</si>
  <si>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</si>
  <si>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</si>
  <si>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</si>
  <si>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</si>
  <si>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</si>
  <si>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</si>
  <si>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</si>
  <si>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</si>
  <si>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</si>
  <si>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</si>
  <si>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</si>
  <si>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</si>
  <si>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</si>
  <si>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</si>
  <si>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</si>
  <si>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</si>
  <si>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</si>
  <si>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</si>
  <si>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</si>
  <si>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</si>
  <si>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</si>
  <si>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</si>
  <si>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</si>
  <si>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</si>
  <si>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</si>
  <si>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</si>
  <si>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</si>
  <si>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</si>
  <si>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</si>
  <si>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</si>
  <si>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</si>
  <si>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</si>
  <si>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</si>
  <si>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</si>
  <si>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</si>
  <si>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</si>
  <si>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</si>
  <si>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</si>
  <si>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</si>
  <si>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</si>
  <si>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</si>
  <si>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</si>
  <si>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</si>
  <si>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</si>
  <si>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</si>
  <si>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</si>
  <si>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</si>
  <si>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</si>
  <si>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</si>
  <si>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</si>
  <si>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</si>
  <si>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</si>
  <si>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</si>
  <si>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</si>
  <si>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</si>
  <si>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</si>
  <si>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</si>
  <si>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</si>
  <si>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</si>
  <si>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</si>
  <si>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</si>
  <si>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</si>
  <si>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</si>
  <si>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</si>
  <si>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</si>
  <si>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</si>
  <si>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</si>
  <si>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</si>
  <si>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</si>
  <si>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</si>
  <si>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</si>
  <si>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</si>
  <si>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</si>
  <si>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</si>
  <si>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</si>
  <si>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</si>
  <si>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</si>
  <si>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</si>
  <si>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</si>
  <si>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</si>
  <si>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</si>
  <si>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</si>
  <si>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</si>
  <si>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</si>
  <si>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</si>
  <si>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</si>
  <si>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</si>
  <si>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</si>
  <si>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</si>
  <si>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</si>
  <si>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</si>
  <si>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</si>
  <si>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</si>
  <si>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</si>
  <si>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</si>
  <si>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</si>
  <si>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</si>
  <si>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</si>
  <si>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</si>
  <si>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</si>
  <si>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</si>
  <si>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</si>
  <si>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</si>
  <si>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</si>
  <si>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</si>
  <si>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</si>
  <si>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</si>
  <si>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</si>
  <si>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</si>
  <si>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</si>
  <si>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</si>
  <si>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</si>
  <si>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</si>
  <si>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</si>
  <si>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</si>
  <si>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</si>
  <si>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</si>
  <si>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</si>
  <si>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</si>
  <si>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</si>
  <si>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</si>
  <si>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</si>
  <si>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</si>
  <si>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</si>
  <si>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</si>
  <si>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</si>
  <si>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</si>
  <si>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</si>
  <si>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</si>
  <si>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</si>
  <si>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</si>
  <si>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</si>
  <si>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</si>
  <si>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</si>
  <si>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</si>
  <si>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</si>
  <si>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</si>
  <si>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</si>
  <si>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</si>
  <si>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</si>
  <si>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</si>
  <si>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</si>
  <si>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</si>
  <si>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</si>
  <si>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</si>
  <si>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</si>
  <si>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</si>
  <si>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</si>
  <si>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</si>
  <si>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</si>
  <si>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</si>
  <si>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</si>
  <si>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</si>
  <si>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</si>
  <si>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</si>
  <si>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</si>
  <si>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</si>
  <si>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</si>
  <si>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</si>
  <si>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</si>
  <si>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</si>
  <si>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</si>
  <si>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</si>
  <si>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</si>
  <si>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</si>
  <si>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</si>
  <si>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</si>
  <si>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</si>
  <si>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</si>
  <si>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</si>
  <si>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</si>
  <si>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</si>
  <si>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</si>
  <si>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</si>
  <si>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</si>
  <si>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</si>
  <si>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</si>
  <si>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</si>
  <si>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</si>
  <si>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</si>
  <si>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</si>
  <si>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</si>
  <si>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</si>
  <si>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</si>
  <si>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</si>
  <si>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</si>
  <si>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</si>
  <si>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</si>
  <si>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</si>
  <si>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</si>
  <si>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</si>
  <si>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</si>
  <si>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</si>
  <si>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</si>
  <si>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</si>
  <si>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</si>
  <si>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</si>
  <si>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</si>
  <si>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</si>
  <si>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</si>
  <si>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</si>
  <si>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</si>
  <si>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</si>
  <si>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</si>
  <si>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</si>
  <si>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</si>
  <si>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</si>
  <si>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</si>
  <si>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</si>
  <si>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</si>
  <si>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</si>
  <si>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</si>
  <si>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</si>
  <si>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</si>
  <si>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</si>
  <si>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</si>
  <si>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</si>
  <si>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</si>
  <si>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</si>
  <si>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</si>
  <si>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</si>
  <si>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</si>
  <si>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</si>
  <si>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</si>
  <si>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</si>
  <si>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</si>
  <si>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</si>
  <si>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</si>
  <si>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</si>
  <si>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</si>
  <si>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</si>
  <si>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</si>
  <si>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</si>
  <si>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</si>
  <si>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</si>
  <si>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</si>
  <si>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</si>
  <si>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</si>
  <si>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</si>
  <si>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</si>
  <si>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</si>
  <si>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</si>
  <si>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</si>
  <si>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</si>
  <si>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</si>
  <si>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</si>
  <si>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</si>
  <si>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</si>
  <si>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</si>
  <si>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</si>
  <si>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</si>
  <si>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</si>
  <si>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</si>
  <si>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</si>
  <si>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</si>
  <si>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</si>
  <si>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</si>
  <si>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</si>
  <si>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</si>
  <si>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</si>
  <si>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</si>
  <si>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</si>
  <si>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</si>
  <si>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</si>
  <si>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</si>
  <si>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</si>
  <si>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</si>
  <si>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</si>
  <si>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</si>
  <si>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</si>
  <si>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</si>
  <si>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</si>
  <si>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</si>
  <si>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</si>
  <si>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</si>
  <si>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</si>
  <si>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</si>
  <si>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</si>
  <si>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</si>
  <si>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</si>
  <si>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</si>
  <si>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</si>
  <si>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</si>
  <si>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</si>
  <si>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</si>
  <si>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</si>
  <si>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</si>
  <si>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</si>
  <si>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</si>
  <si>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</si>
  <si>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</si>
  <si>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</si>
  <si>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</si>
  <si>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</si>
  <si>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</si>
  <si>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</si>
  <si>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</si>
  <si>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</si>
  <si>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</si>
  <si>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</si>
  <si>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</si>
  <si>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</si>
  <si>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</si>
  <si>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</si>
  <si>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</si>
  <si>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</si>
  <si>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</si>
  <si>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</si>
  <si>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</si>
  <si>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</si>
  <si>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</si>
  <si>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</si>
  <si>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</si>
  <si>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</si>
  <si>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</si>
  <si>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</si>
  <si>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</si>
  <si>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</si>
  <si>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</si>
  <si>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</si>
  <si>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</si>
  <si>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</si>
  <si>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</si>
  <si>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</si>
  <si>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</si>
  <si>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</si>
  <si>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</si>
  <si>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</si>
  <si>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</si>
  <si>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</si>
  <si>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</si>
  <si>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</si>
  <si>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</si>
  <si>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</si>
  <si>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</si>
  <si>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</si>
  <si>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</si>
  <si>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</si>
  <si>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</si>
  <si>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</si>
  <si>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</si>
  <si>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</si>
  <si>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</si>
  <si>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</si>
  <si>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</si>
  <si>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</si>
  <si>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</si>
  <si>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</si>
  <si>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</si>
  <si>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</si>
  <si>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</si>
  <si>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</si>
  <si>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</si>
  <si>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</si>
  <si>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</si>
  <si>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</si>
  <si>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</si>
  <si>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</si>
  <si>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</si>
  <si>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</si>
  <si>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</si>
  <si>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</si>
  <si>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</si>
  <si>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</si>
  <si>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</si>
  <si>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</si>
  <si>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</si>
  <si>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</si>
  <si>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</si>
  <si>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</si>
  <si>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</si>
  <si>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</si>
  <si>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</si>
  <si>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</si>
  <si>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</si>
  <si>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</si>
  <si>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</si>
  <si>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</si>
  <si>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</si>
  <si>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</si>
  <si>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</si>
  <si>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</si>
  <si>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</si>
  <si>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</si>
  <si>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</si>
  <si>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</si>
  <si>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</si>
  <si>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</si>
  <si>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</si>
  <si>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</si>
  <si>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</si>
  <si>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</si>
  <si>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</si>
  <si>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</si>
  <si>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</si>
  <si>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</si>
  <si>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</si>
  <si>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</si>
  <si>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</si>
  <si>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</si>
  <si>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</si>
  <si>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</si>
  <si>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</si>
  <si>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</si>
  <si>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</si>
  <si>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</si>
  <si>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</si>
  <si>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</si>
  <si>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</si>
  <si>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</si>
  <si>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</si>
  <si>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</si>
  <si>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</si>
  <si>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</si>
  <si>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</si>
  <si>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</si>
  <si>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</si>
  <si>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</si>
  <si>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</si>
  <si>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</si>
  <si>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</si>
  <si>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</si>
  <si>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</si>
  <si>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</si>
  <si>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</si>
  <si>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</si>
  <si>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</si>
  <si>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</si>
  <si>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</si>
  <si>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</si>
  <si>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</si>
  <si>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</si>
  <si>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</si>
  <si>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</si>
  <si>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</si>
  <si>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</si>
  <si>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</si>
  <si>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</si>
  <si>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</si>
  <si>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</si>
  <si>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</si>
  <si>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</si>
  <si>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</si>
  <si>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</si>
  <si>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</si>
  <si>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</si>
  <si>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</si>
  <si>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</si>
  <si>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</si>
  <si>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</si>
  <si>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</si>
  <si>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</si>
  <si>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</si>
  <si>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</si>
  <si>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</si>
  <si>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</si>
  <si>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</si>
  <si>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</si>
  <si>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</si>
  <si>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</si>
  <si>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</si>
  <si>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</si>
  <si>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</si>
  <si>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</si>
  <si>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</si>
  <si>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</si>
  <si>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</si>
  <si>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</si>
  <si>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</si>
  <si>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</si>
  <si>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</si>
  <si>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</si>
  <si>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</si>
  <si>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</si>
  <si>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</si>
  <si>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</si>
  <si>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</si>
  <si>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</si>
  <si>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</si>
  <si>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</si>
  <si>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</si>
  <si>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</si>
  <si>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</si>
  <si>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</si>
  <si>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</si>
  <si>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</si>
  <si>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</si>
  <si>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</si>
  <si>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</si>
  <si>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</si>
  <si>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</si>
  <si>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</si>
  <si>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</si>
  <si>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</si>
  <si>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</si>
  <si>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</si>
  <si>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</si>
  <si>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</si>
  <si>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</si>
  <si>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</si>
  <si>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</si>
  <si>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</si>
  <si>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</si>
  <si>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</si>
  <si>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</si>
  <si>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</si>
  <si>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</si>
  <si>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</si>
  <si>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</si>
  <si>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</si>
  <si>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</si>
  <si>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</si>
  <si>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</si>
  <si>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</si>
  <si>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</si>
  <si>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</si>
  <si>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</si>
  <si>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</si>
  <si>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</si>
  <si>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</si>
  <si>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</si>
  <si>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</si>
  <si>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</si>
  <si>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</si>
  <si>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</si>
  <si>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</si>
  <si>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</si>
  <si>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</si>
  <si>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</si>
  <si>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</si>
  <si>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</si>
  <si>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</si>
  <si>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</si>
  <si>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</si>
  <si>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</si>
  <si>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</si>
  <si>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</si>
  <si>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</si>
  <si>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</si>
  <si>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</si>
  <si>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</si>
  <si>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</si>
  <si>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</si>
  <si>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</si>
  <si>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</si>
  <si>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</si>
  <si>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</si>
  <si>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</si>
  <si>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</si>
  <si>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</si>
  <si>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</si>
  <si>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</si>
  <si>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</si>
  <si>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</si>
  <si>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</si>
  <si>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</si>
  <si>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</si>
  <si>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</si>
  <si>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</si>
  <si>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</si>
  <si>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</si>
  <si>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</si>
  <si>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</si>
  <si>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</si>
  <si>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</si>
  <si>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</si>
  <si>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</si>
  <si>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</si>
  <si>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</si>
  <si>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</si>
  <si>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</si>
  <si>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</si>
  <si>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</si>
  <si>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</si>
  <si>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</si>
  <si>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</si>
  <si>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</si>
  <si>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</si>
  <si>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</si>
  <si>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</si>
  <si>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</si>
  <si>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</si>
  <si>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</si>
  <si>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</si>
  <si>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</si>
  <si>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</si>
  <si>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</si>
  <si>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</si>
  <si>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</si>
  <si>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</si>
  <si>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</si>
  <si>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</si>
  <si>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</si>
  <si>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</si>
  <si>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</si>
  <si>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</si>
  <si>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</si>
  <si>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</si>
  <si>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</si>
  <si>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</si>
  <si>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</si>
  <si>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</si>
  <si>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</si>
  <si>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</si>
  <si>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</si>
  <si>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</si>
  <si>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</si>
  <si>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</si>
  <si>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</si>
  <si>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</si>
  <si>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</si>
  <si>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</si>
  <si>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</si>
  <si>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</si>
  <si>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</si>
  <si>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</si>
  <si>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</si>
  <si>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</si>
  <si>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</si>
  <si>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</si>
  <si>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</si>
  <si>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</si>
  <si>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</si>
  <si>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</si>
  <si>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</si>
  <si>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</si>
  <si>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</si>
  <si>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</si>
  <si>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</si>
  <si>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</si>
  <si>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</si>
  <si>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</si>
  <si>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</si>
  <si>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</si>
  <si>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</si>
  <si>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</si>
  <si>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</si>
  <si>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</si>
  <si>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</si>
  <si>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</si>
  <si>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</si>
  <si>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</si>
  <si>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</si>
  <si>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</si>
  <si>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</si>
  <si>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</si>
  <si>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</si>
  <si>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</si>
  <si>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</si>
  <si>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</si>
  <si>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</si>
  <si>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</si>
  <si>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</si>
  <si>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</si>
  <si>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</si>
  <si>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</si>
  <si>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</si>
  <si>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</si>
  <si>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</si>
  <si>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</si>
  <si>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</si>
  <si>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</si>
  <si>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</si>
  <si>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</si>
  <si>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</si>
  <si>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</si>
  <si>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</si>
  <si>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</si>
  <si>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</si>
  <si>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</si>
  <si>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</si>
  <si>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</si>
  <si>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</si>
  <si>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</si>
  <si>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</si>
  <si>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</si>
  <si>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</si>
  <si>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</si>
  <si>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</si>
  <si>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</si>
  <si>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</si>
  <si>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</si>
  <si>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</si>
  <si>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</si>
  <si>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</si>
  <si>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</si>
  <si>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</si>
  <si>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</si>
  <si>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</si>
  <si>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</si>
  <si>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</si>
  <si>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</si>
  <si>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</si>
  <si>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</si>
  <si>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</si>
  <si>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</si>
  <si>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</si>
  <si>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</si>
  <si>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</si>
  <si>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</si>
  <si>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</si>
  <si>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</si>
  <si>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</si>
  <si>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</si>
  <si>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</si>
  <si>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</si>
  <si>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</si>
  <si>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</si>
  <si>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</si>
  <si>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</si>
  <si>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</si>
  <si>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</si>
  <si>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</si>
  <si>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</si>
  <si>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</si>
  <si>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</si>
  <si>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</si>
  <si>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</si>
  <si>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</si>
  <si>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</si>
  <si>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</si>
  <si>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</si>
  <si>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</si>
  <si>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</si>
  <si>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</si>
  <si>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</si>
  <si>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</si>
  <si>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</si>
  <si>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</si>
  <si>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</si>
  <si>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</si>
  <si>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</si>
  <si>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</si>
  <si>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</si>
  <si>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</si>
  <si>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</si>
  <si>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</si>
  <si>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</si>
  <si>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</si>
  <si>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</si>
  <si>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</si>
  <si>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</si>
  <si>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</si>
  <si>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</si>
  <si>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</si>
  <si>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</si>
  <si>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</si>
  <si>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</si>
  <si>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</si>
  <si>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</si>
  <si>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</si>
  <si>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</si>
  <si>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</si>
  <si>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</si>
  <si>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</si>
  <si>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</si>
  <si>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</si>
  <si>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</si>
  <si>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</si>
  <si>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</si>
  <si>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</si>
  <si>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</si>
  <si>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</si>
  <si>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</si>
  <si>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</si>
  <si>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</si>
  <si>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</si>
  <si>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</si>
  <si>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</si>
  <si>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</si>
  <si>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</si>
  <si>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</si>
  <si>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</si>
  <si>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</si>
  <si>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</si>
  <si>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</si>
  <si>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</si>
  <si>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</si>
  <si>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</si>
  <si>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</si>
  <si>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</si>
  <si>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</si>
  <si>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</si>
  <si>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</si>
  <si>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</si>
  <si>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</si>
  <si>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</si>
  <si>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</si>
  <si>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</si>
  <si>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</si>
  <si>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</si>
  <si>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</si>
  <si>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</si>
  <si>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</si>
  <si>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</si>
  <si>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</si>
  <si>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</si>
  <si>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</si>
  <si>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</si>
  <si>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</si>
  <si>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</si>
  <si>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</si>
  <si>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</si>
  <si>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</si>
  <si>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</si>
  <si>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</si>
  <si>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</si>
  <si>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</si>
  <si>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</si>
  <si>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</si>
  <si>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</si>
  <si>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</si>
  <si>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</si>
  <si>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</si>
  <si>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</si>
  <si>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</si>
  <si>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</si>
  <si>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</si>
  <si>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</si>
  <si>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</si>
  <si>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</si>
  <si>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</si>
  <si>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</si>
  <si>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</si>
  <si>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</si>
  <si>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</si>
  <si>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</si>
  <si>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</si>
  <si>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</si>
  <si>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</si>
  <si>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</si>
  <si>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</si>
  <si>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</si>
  <si>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</si>
  <si>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</si>
  <si>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</si>
  <si>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</si>
  <si>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</si>
  <si>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</si>
  <si>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</si>
  <si>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</si>
  <si>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</si>
  <si>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</si>
  <si>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</si>
  <si>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</si>
  <si>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</si>
  <si>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</si>
  <si>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</si>
  <si>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</si>
  <si>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</si>
  <si>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</si>
  <si>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</si>
  <si>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</si>
  <si>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</si>
  <si>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</si>
  <si>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</si>
  <si>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</si>
  <si>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</si>
  <si>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</si>
  <si>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</si>
  <si>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</si>
  <si>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</si>
  <si>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</si>
  <si>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</si>
  <si>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</si>
  <si>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</si>
  <si>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</si>
  <si>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</si>
  <si>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</si>
  <si>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</si>
  <si>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</si>
  <si>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</si>
  <si>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</si>
  <si>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</si>
  <si>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</si>
  <si>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</si>
  <si>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</si>
  <si>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</si>
  <si>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</si>
  <si>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</si>
  <si>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</si>
  <si>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</si>
  <si>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</si>
  <si>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</si>
  <si>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</si>
  <si>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</si>
  <si>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</si>
  <si>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</si>
  <si>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</si>
  <si>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</si>
  <si>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</si>
  <si>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</si>
  <si>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</si>
  <si>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</si>
  <si>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</si>
  <si>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</si>
  <si>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</si>
  <si>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</si>
  <si>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</si>
  <si>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</si>
  <si>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</si>
  <si>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</si>
  <si>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</si>
  <si>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</si>
  <si>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</si>
  <si>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</si>
  <si>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</si>
  <si>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</si>
  <si>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</si>
  <si>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</si>
  <si>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</si>
  <si>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</si>
  <si>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</si>
  <si>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</si>
  <si>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</si>
  <si>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</si>
  <si>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</si>
  <si>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</si>
  <si>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</si>
  <si>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</si>
  <si>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</si>
  <si>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</si>
  <si>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</si>
  <si>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</si>
  <si>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</si>
  <si>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</si>
  <si>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</si>
  <si>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</si>
  <si>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</si>
  <si>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</si>
  <si>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</si>
  <si>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</si>
  <si>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</si>
  <si>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</si>
  <si>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</si>
  <si>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</si>
  <si>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</si>
  <si>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</si>
  <si>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</si>
  <si>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</si>
  <si>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</si>
  <si>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</si>
  <si>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</si>
  <si>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</si>
  <si>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</si>
  <si>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</si>
  <si>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</si>
  <si>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</si>
  <si>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</si>
  <si>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</si>
  <si>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</si>
  <si>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</si>
  <si>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</si>
  <si>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</si>
  <si>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</si>
  <si>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</si>
  <si>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</si>
  <si>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</si>
  <si>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</si>
  <si>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</si>
  <si>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</si>
  <si>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</si>
  <si>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</si>
  <si>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</si>
  <si>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</si>
  <si>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</si>
  <si>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</si>
  <si>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</si>
  <si>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</si>
  <si>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</si>
  <si>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</si>
  <si>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</si>
  <si>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</si>
  <si>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</si>
  <si>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</si>
  <si>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</si>
  <si>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</si>
  <si>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</si>
  <si>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</si>
  <si>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</si>
  <si>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</si>
  <si>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</si>
  <si>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</si>
  <si>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</si>
  <si>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</si>
  <si>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</si>
  <si>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</si>
  <si>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</si>
  <si>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</si>
  <si>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</si>
  <si>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</si>
  <si>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</si>
  <si>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</si>
  <si>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</si>
  <si>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</si>
  <si>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</si>
  <si>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</si>
  <si>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</si>
  <si>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</si>
  <si>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</si>
  <si>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</si>
  <si>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</si>
  <si>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</si>
  <si>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</si>
  <si>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</si>
  <si>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</si>
  <si>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</si>
  <si>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</si>
  <si>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</si>
  <si>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</si>
  <si>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</si>
  <si>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</si>
  <si>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</si>
  <si>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</si>
  <si>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</si>
  <si>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</si>
  <si>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</si>
  <si>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</si>
  <si>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</si>
  <si>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</si>
  <si>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</si>
  <si>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</si>
  <si>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</si>
  <si>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</si>
  <si>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</si>
  <si>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</si>
  <si>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</si>
  <si>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</si>
  <si>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</si>
  <si>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</si>
  <si>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</si>
  <si>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</si>
  <si>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</si>
  <si>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</si>
  <si>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</si>
  <si>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</si>
  <si>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</si>
  <si>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</si>
  <si>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</si>
  <si>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</si>
  <si>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</si>
  <si>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</si>
  <si>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</si>
  <si>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</si>
  <si>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</si>
  <si>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</si>
  <si>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</si>
  <si>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</si>
  <si>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</si>
  <si>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</si>
  <si>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</si>
  <si>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</si>
  <si>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</si>
  <si>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</si>
  <si>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</si>
  <si>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</si>
  <si>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</si>
  <si>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</si>
  <si>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</si>
  <si>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</si>
  <si>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</si>
  <si>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</si>
  <si>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</si>
  <si>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</si>
  <si>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</si>
  <si>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</si>
  <si>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</si>
  <si>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</si>
  <si>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</si>
  <si>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</si>
  <si>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</si>
  <si>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</si>
  <si>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</si>
  <si>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</si>
  <si>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</si>
  <si>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</si>
  <si>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</si>
  <si>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</si>
  <si>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</si>
  <si>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</si>
  <si>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</si>
  <si>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</si>
  <si>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</si>
  <si>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</si>
  <si>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</si>
  <si>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</si>
  <si>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</si>
  <si>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</si>
  <si>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</si>
  <si>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</si>
  <si>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</si>
  <si>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</si>
  <si>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</si>
  <si>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</si>
  <si>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</si>
  <si>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</si>
  <si>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</si>
  <si>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</si>
  <si>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</si>
  <si>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</si>
  <si>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</si>
  <si>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</si>
  <si>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</si>
  <si>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</si>
  <si>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</si>
  <si>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</si>
  <si>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</si>
  <si>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</si>
  <si>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</si>
  <si>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</si>
  <si>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</si>
  <si>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</si>
  <si>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</si>
  <si>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</si>
  <si>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</si>
  <si>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</si>
  <si>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</si>
  <si>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</si>
  <si>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</si>
  <si>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</si>
  <si>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</si>
  <si>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</si>
  <si>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</si>
  <si>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</si>
  <si>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</si>
  <si>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</si>
  <si>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</si>
  <si>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</si>
  <si>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</si>
  <si>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</si>
  <si>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</si>
  <si>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</si>
  <si>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</si>
  <si>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</si>
  <si>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</si>
  <si>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</si>
  <si>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</si>
  <si>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</si>
  <si>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</si>
  <si>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</si>
  <si>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</si>
  <si>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</si>
  <si>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</si>
  <si>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</si>
  <si>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</si>
  <si>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</si>
  <si>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</si>
  <si>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</si>
  <si>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</si>
  <si>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</si>
  <si>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</si>
  <si>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</si>
  <si>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</si>
  <si>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</si>
  <si>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</si>
  <si>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</si>
  <si>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</si>
  <si>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</si>
  <si>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</si>
  <si>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</si>
  <si>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</si>
  <si>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</si>
  <si>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</si>
  <si>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</si>
  <si>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</si>
  <si>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</si>
  <si>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</si>
  <si>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</si>
  <si>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</si>
  <si>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</si>
  <si>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</si>
  <si>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</si>
  <si>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</si>
  <si>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</si>
  <si>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</si>
  <si>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</si>
  <si>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</si>
  <si>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</si>
  <si>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</si>
  <si>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</si>
  <si>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</si>
  <si>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</si>
  <si>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</si>
  <si>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</si>
  <si>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</si>
  <si>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</si>
  <si>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</si>
  <si>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</si>
  <si>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</si>
  <si>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</si>
  <si>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</si>
  <si>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</si>
  <si>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</si>
  <si>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</si>
  <si>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</si>
  <si>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</si>
  <si>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</si>
  <si>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</si>
  <si>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</si>
  <si>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</si>
  <si>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</si>
  <si>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</si>
  <si>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</si>
  <si>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</si>
  <si>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</si>
  <si>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</si>
  <si>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</si>
  <si>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</si>
  <si>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</si>
  <si>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</si>
  <si>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</si>
  <si>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</si>
  <si>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</si>
  <si>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</si>
  <si>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</si>
  <si>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</si>
  <si>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</si>
  <si>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</si>
  <si>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</si>
  <si>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</si>
  <si>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</si>
  <si>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</si>
  <si>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</si>
  <si>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</si>
  <si>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</si>
  <si>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</si>
  <si>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</si>
  <si>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</si>
  <si>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</si>
  <si>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</si>
  <si>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</si>
  <si>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</si>
  <si>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</si>
  <si>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</si>
  <si>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</si>
  <si>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</si>
  <si>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</si>
  <si>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</si>
  <si>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</si>
  <si>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</si>
  <si>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</si>
  <si>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</si>
  <si>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</si>
  <si>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</si>
  <si>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</si>
  <si>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</si>
  <si>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</si>
  <si>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</si>
  <si>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</si>
  <si>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</si>
  <si>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</si>
  <si>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</si>
  <si>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</si>
  <si>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</si>
  <si>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</si>
  <si>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</si>
  <si>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</si>
  <si>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</si>
  <si>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</si>
  <si>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</si>
  <si>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</si>
  <si>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</si>
  <si>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</si>
  <si>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</si>
  <si>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</si>
  <si>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</si>
  <si>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</si>
  <si>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</si>
  <si>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</si>
  <si>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</si>
  <si>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</si>
  <si>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</si>
  <si>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</si>
  <si>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</si>
  <si>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</si>
  <si>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</si>
  <si>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</si>
  <si>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</si>
  <si>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</si>
  <si>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</si>
  <si>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</si>
  <si>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</si>
  <si>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</si>
  <si>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</si>
  <si>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</si>
  <si>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</si>
  <si>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</si>
  <si>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</si>
  <si>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</si>
  <si>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</si>
  <si>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</si>
  <si>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</si>
  <si>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</si>
  <si>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</si>
  <si>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</si>
  <si>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</si>
  <si>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</si>
  <si>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</si>
  <si>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</si>
  <si>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</si>
  <si>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</si>
  <si>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</si>
  <si>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</si>
  <si>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</si>
  <si>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</si>
  <si>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</si>
  <si>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</si>
  <si>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</si>
  <si>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</si>
  <si>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</si>
  <si>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</si>
  <si>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</si>
  <si>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</si>
  <si>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</si>
  <si>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</si>
  <si>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</si>
  <si>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</si>
  <si>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</si>
  <si>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</si>
  <si>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</si>
  <si>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</si>
  <si>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</si>
  <si>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</si>
  <si>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</si>
  <si>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</si>
  <si>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</si>
  <si>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</si>
  <si>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</si>
  <si>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</si>
  <si>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</si>
  <si>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</si>
  <si>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</si>
  <si>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</si>
  <si>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</si>
  <si>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</si>
  <si>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</si>
  <si>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</si>
  <si>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</si>
  <si>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</si>
  <si>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</si>
  <si>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</si>
  <si>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</si>
  <si>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</si>
  <si>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</si>
  <si>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</si>
  <si>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</si>
  <si>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</si>
  <si>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</si>
  <si>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</si>
  <si>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</si>
  <si>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</si>
  <si>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</si>
  <si>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</si>
  <si>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</si>
  <si>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</si>
  <si>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</si>
  <si>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</si>
  <si>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</si>
  <si>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</si>
  <si>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</si>
  <si>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</si>
  <si>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</si>
  <si>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</si>
  <si>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</si>
  <si>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</si>
  <si>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</si>
  <si>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</si>
  <si>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</si>
  <si>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</si>
  <si>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</si>
  <si>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</si>
  <si>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</si>
  <si>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</si>
  <si>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</si>
  <si>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</si>
  <si>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</si>
  <si>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</si>
  <si>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</si>
  <si>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</si>
  <si>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</si>
  <si>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</si>
  <si>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</si>
  <si>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</si>
  <si>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</si>
  <si>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</si>
  <si>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</si>
  <si>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</si>
  <si>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</si>
  <si>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</si>
  <si>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</si>
  <si>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</si>
  <si>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</si>
  <si>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</si>
  <si>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</si>
  <si>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</si>
  <si>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</si>
  <si>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</si>
  <si>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</si>
  <si>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</si>
  <si>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</si>
  <si>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</si>
  <si>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</si>
  <si>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</si>
  <si>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</si>
  <si>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</si>
  <si>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</si>
  <si>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</si>
  <si>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</si>
  <si>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</si>
  <si>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</si>
  <si>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</si>
  <si>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</si>
  <si>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</si>
  <si>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</si>
  <si>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</si>
  <si>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</si>
  <si>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</si>
  <si>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</si>
  <si>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</si>
  <si>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</si>
  <si>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</si>
  <si>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</si>
  <si>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</si>
  <si>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</si>
  <si>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</si>
  <si>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</si>
  <si>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</si>
  <si>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</si>
  <si>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</si>
  <si>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</si>
  <si>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</si>
  <si>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</si>
  <si>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</si>
  <si>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</si>
  <si>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</si>
  <si>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</si>
  <si>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</si>
  <si>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</si>
  <si>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</si>
  <si>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</si>
  <si>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</si>
  <si>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</si>
  <si>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</si>
  <si>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</si>
  <si>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</si>
  <si>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</si>
  <si>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</si>
  <si>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</si>
  <si>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</si>
  <si>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</si>
  <si>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</si>
  <si>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</si>
  <si>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</si>
  <si>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</si>
  <si>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</si>
  <si>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</si>
  <si>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</si>
  <si>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</si>
  <si>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</si>
  <si>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</si>
  <si>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</si>
  <si>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</si>
  <si>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</si>
  <si>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</si>
  <si>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</si>
  <si>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</si>
  <si>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</si>
  <si>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</si>
  <si>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</si>
  <si>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</si>
  <si>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</si>
  <si>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</si>
  <si>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</si>
  <si>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</si>
  <si>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</si>
  <si>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</si>
  <si>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</si>
  <si>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</si>
  <si>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</si>
  <si>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</si>
  <si>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</si>
  <si>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</si>
  <si>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</si>
  <si>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</si>
  <si>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</si>
  <si>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</si>
  <si>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</si>
  <si>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</si>
  <si>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</si>
  <si>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</si>
  <si>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</si>
  <si>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</si>
  <si>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</si>
  <si>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</si>
  <si>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</si>
  <si>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</si>
  <si>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</si>
  <si>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</si>
  <si>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</si>
  <si>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</si>
  <si>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</si>
  <si>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</si>
  <si>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</si>
  <si>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</si>
  <si>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</si>
  <si>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</si>
  <si>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</si>
  <si>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</si>
  <si>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</si>
  <si>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</si>
  <si>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</si>
  <si>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</si>
  <si>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</si>
  <si>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</si>
  <si>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</si>
  <si>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</si>
  <si>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</si>
  <si>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</si>
  <si>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</si>
  <si>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</si>
  <si>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</si>
  <si>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</si>
  <si>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</si>
  <si>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</si>
  <si>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</si>
  <si>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</si>
  <si>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</si>
  <si>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</si>
  <si>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</si>
  <si>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</si>
  <si>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</si>
  <si>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</si>
  <si>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</si>
  <si>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</si>
  <si>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</si>
  <si>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</si>
  <si>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</si>
  <si>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</si>
  <si>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</si>
  <si>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</si>
  <si>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</si>
  <si>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</si>
  <si>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</si>
  <si>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</si>
  <si>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</si>
  <si>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</si>
  <si>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</si>
  <si>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</si>
  <si>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</si>
  <si>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</si>
  <si>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</si>
  <si>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</si>
  <si>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</si>
  <si>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</si>
  <si>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</si>
  <si>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</si>
  <si>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</si>
  <si>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</si>
  <si>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</si>
  <si>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</si>
  <si>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</si>
  <si>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</si>
  <si>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</si>
  <si>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</si>
  <si>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</si>
  <si>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</si>
  <si>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</si>
  <si>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</si>
  <si>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</si>
  <si>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</si>
  <si>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</si>
  <si>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</si>
  <si>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</si>
  <si>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</si>
  <si>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</si>
  <si>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</si>
  <si>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</si>
  <si>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</si>
  <si>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</si>
  <si>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</si>
  <si>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</si>
  <si>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</si>
  <si>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</si>
  <si>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</si>
  <si>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</si>
  <si>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</si>
  <si>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</si>
  <si>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</si>
  <si>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</si>
  <si>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</si>
  <si>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</si>
  <si>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</si>
  <si>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</si>
  <si>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</si>
  <si>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</si>
  <si>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</si>
  <si>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</si>
  <si>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</si>
  <si>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</si>
  <si>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</si>
  <si>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</si>
  <si>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</si>
  <si>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</si>
  <si>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</si>
  <si>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</si>
  <si>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</si>
  <si>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</si>
  <si>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</si>
  <si>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</si>
  <si>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</si>
  <si>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</si>
  <si>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</si>
  <si>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</si>
  <si>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</si>
  <si>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</si>
  <si>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</si>
  <si>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</si>
  <si>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</si>
  <si>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</si>
  <si>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</si>
  <si>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</si>
  <si>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</si>
  <si>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</si>
  <si>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</si>
  <si>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</si>
  <si>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</si>
  <si>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</si>
  <si>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</si>
  <si>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</si>
  <si>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</si>
  <si>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</si>
  <si>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</si>
  <si>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</si>
  <si>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</si>
  <si>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</si>
  <si>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</si>
  <si>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</si>
  <si>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</si>
  <si>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</si>
  <si>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</si>
  <si>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</si>
  <si>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</si>
  <si>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</si>
  <si>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</si>
  <si>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</si>
  <si>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</si>
  <si>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</si>
  <si>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</si>
  <si>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</si>
  <si>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</si>
  <si>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</si>
  <si>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</si>
  <si>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</si>
  <si>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</si>
  <si>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</si>
  <si>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</si>
  <si>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</si>
  <si>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</si>
  <si>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</si>
  <si>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</si>
  <si>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</si>
  <si>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</si>
  <si>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</si>
  <si>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</si>
  <si>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</si>
  <si>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</si>
  <si>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</si>
  <si>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</si>
  <si>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</si>
  <si>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</si>
  <si>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</si>
  <si>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</si>
  <si>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</si>
  <si>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</si>
  <si>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</si>
  <si>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</si>
  <si>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</si>
  <si>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</si>
  <si>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</si>
  <si>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</si>
  <si>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</si>
  <si>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</si>
  <si>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</si>
  <si>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</si>
  <si>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</si>
  <si>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</si>
  <si>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</si>
  <si>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</si>
  <si>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</si>
  <si>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</si>
  <si>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</si>
  <si>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</si>
  <si>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</si>
  <si>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</si>
  <si>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</si>
  <si>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</si>
  <si>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</si>
  <si>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</si>
  <si>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</si>
  <si>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</si>
  <si>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</si>
  <si>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</si>
  <si>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</si>
  <si>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</si>
  <si>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</si>
  <si>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</si>
  <si>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</si>
  <si>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</si>
  <si>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</si>
  <si>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</si>
  <si>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</si>
  <si>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</si>
  <si>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</si>
  <si>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</si>
  <si>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</si>
  <si>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</si>
  <si>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</si>
  <si>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</si>
  <si>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</si>
  <si>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</si>
  <si>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</si>
  <si>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</si>
  <si>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</si>
  <si>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</si>
  <si>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</si>
  <si>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</si>
  <si>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</si>
  <si>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</si>
  <si>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</si>
  <si>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</si>
  <si>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</si>
  <si>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</si>
  <si>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</si>
  <si>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</si>
  <si>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</si>
  <si>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</si>
  <si>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</si>
  <si>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</si>
  <si>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</si>
  <si>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</si>
  <si>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</si>
  <si>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</si>
  <si>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</si>
  <si>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</si>
  <si>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</si>
  <si>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</si>
  <si>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</si>
  <si>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</si>
  <si>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</si>
  <si>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</si>
  <si>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</si>
  <si>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</si>
  <si>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</si>
  <si>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</si>
  <si>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</si>
  <si>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</si>
  <si>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</si>
  <si>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</si>
  <si>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</si>
  <si>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</si>
  <si>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</si>
  <si>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</si>
  <si>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</si>
  <si>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</si>
  <si>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</si>
  <si>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</si>
  <si>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</si>
  <si>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</si>
  <si>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</si>
  <si>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</si>
  <si>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</si>
  <si>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</si>
  <si>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</si>
  <si>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</si>
  <si>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</si>
  <si>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</si>
  <si>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</si>
  <si>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</si>
  <si>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</si>
  <si>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</si>
  <si>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</si>
  <si>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</si>
  <si>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</si>
  <si>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</si>
  <si>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</si>
  <si>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</si>
  <si>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</si>
  <si>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</si>
  <si>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</si>
  <si>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</si>
  <si>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</si>
  <si>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</si>
  <si>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</si>
  <si>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</si>
  <si>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</si>
  <si>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</si>
  <si>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</si>
  <si>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</si>
  <si>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</si>
  <si>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</si>
  <si>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</si>
  <si>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</si>
  <si>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</si>
  <si>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</si>
  <si>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</si>
  <si>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</si>
  <si>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</si>
  <si>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</si>
  <si>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</si>
  <si>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</si>
  <si>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</si>
  <si>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</si>
  <si>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</si>
  <si>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</si>
  <si>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</si>
  <si>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</si>
  <si>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</si>
  <si>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</si>
  <si>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</si>
  <si>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</si>
  <si>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</si>
  <si>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</si>
  <si>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</si>
  <si>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</si>
  <si>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</si>
  <si>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</si>
  <si>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</si>
  <si>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</si>
  <si>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</si>
  <si>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</si>
  <si>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</si>
  <si>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</si>
  <si>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</si>
  <si>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</si>
  <si>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</si>
  <si>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</si>
  <si>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</si>
  <si>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</si>
  <si>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</si>
  <si>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</si>
  <si>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</si>
  <si>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</si>
  <si>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</si>
  <si>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</si>
  <si>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</si>
  <si>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</si>
  <si>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</si>
  <si>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</si>
  <si>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</si>
  <si>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</si>
  <si>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</si>
  <si>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</si>
  <si>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</si>
  <si>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</si>
  <si>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</si>
  <si>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</si>
  <si>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</si>
  <si>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</si>
  <si>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</si>
  <si>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</si>
  <si>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</si>
  <si>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</si>
  <si>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</si>
  <si>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</si>
  <si>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</si>
  <si>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</si>
  <si>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</si>
  <si>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</si>
  <si>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</si>
  <si>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</si>
  <si>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</si>
  <si>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</si>
  <si>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</si>
  <si>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</si>
  <si>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</si>
  <si>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</si>
  <si>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</si>
  <si>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</si>
  <si>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</si>
  <si>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</si>
  <si>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</si>
  <si>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</si>
  <si>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</si>
  <si>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</si>
  <si>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</si>
  <si>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</si>
  <si>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</si>
  <si>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</si>
  <si>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</si>
  <si>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</si>
  <si>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</si>
  <si>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</si>
  <si>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</si>
  <si>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</si>
  <si>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</si>
  <si>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</si>
  <si>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</si>
  <si>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</si>
  <si>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</si>
  <si>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</si>
  <si>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</si>
  <si>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</si>
  <si>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</si>
  <si>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</si>
  <si>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</si>
  <si>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</si>
  <si>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</si>
  <si>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</si>
  <si>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</si>
  <si>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</si>
  <si>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</si>
  <si>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</si>
  <si>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</si>
  <si>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</si>
  <si>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</si>
  <si>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</si>
  <si>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</si>
  <si>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</si>
  <si>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</si>
  <si>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</si>
  <si>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</si>
  <si>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</si>
  <si>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</si>
  <si>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</si>
  <si>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</si>
  <si>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</si>
  <si>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</si>
  <si>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</si>
  <si>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</si>
  <si>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</si>
  <si>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</si>
  <si>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</si>
  <si>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</si>
  <si>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</si>
  <si>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</si>
  <si>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</si>
  <si>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</si>
  <si>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</si>
  <si>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</si>
  <si>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</si>
  <si>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</si>
  <si>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</si>
  <si>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</si>
  <si>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</si>
  <si>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</si>
  <si>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</si>
  <si>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</si>
  <si>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</si>
  <si>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</si>
  <si>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</si>
  <si>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</si>
  <si>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</si>
  <si>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</si>
  <si>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</si>
  <si>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</si>
  <si>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</si>
  <si>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</si>
  <si>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</si>
  <si>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</si>
  <si>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</si>
  <si>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</si>
  <si>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</si>
  <si>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</si>
  <si>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</si>
  <si>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</si>
  <si>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</si>
  <si>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</si>
  <si>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</si>
  <si>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</si>
  <si>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</si>
  <si>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</si>
  <si>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</si>
  <si>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</si>
  <si>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</si>
  <si>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</si>
  <si>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</si>
  <si>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</si>
  <si>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</si>
  <si>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</si>
  <si>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</si>
  <si>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</si>
  <si>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</si>
  <si>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</si>
  <si>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</si>
  <si>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</si>
  <si>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</si>
  <si>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</si>
  <si>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</si>
  <si>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</si>
  <si>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</si>
  <si>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</si>
  <si>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</si>
  <si>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</si>
  <si>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</si>
  <si>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</si>
  <si>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</si>
  <si>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</si>
  <si>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</si>
  <si>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</si>
  <si>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</si>
  <si>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</si>
  <si>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</si>
  <si>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</si>
  <si>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</si>
  <si>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</si>
  <si>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</si>
  <si>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</si>
  <si>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</si>
  <si>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</si>
  <si>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</si>
  <si>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</si>
  <si>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</si>
  <si>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</si>
  <si>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</si>
  <si>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</si>
  <si>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</si>
  <si>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</si>
  <si>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</si>
  <si>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</si>
  <si>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</si>
  <si>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</si>
  <si>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</si>
  <si>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</si>
  <si>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</si>
  <si>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</si>
  <si>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</si>
  <si>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</si>
  <si>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</si>
  <si>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</si>
  <si>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</si>
  <si>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</si>
  <si>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</si>
  <si>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</si>
  <si>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</si>
  <si>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</si>
  <si>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</si>
  <si>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</si>
  <si>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</si>
  <si>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</si>
  <si>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</si>
  <si>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</si>
  <si>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</si>
  <si>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</si>
  <si>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</si>
  <si>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</si>
  <si>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</si>
  <si>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</si>
  <si>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</si>
  <si>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</si>
  <si>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</si>
  <si>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</si>
  <si>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</si>
  <si>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</si>
  <si>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</si>
  <si>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</si>
  <si>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</si>
  <si>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</si>
  <si>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</si>
  <si>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</si>
  <si>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</si>
  <si>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</si>
  <si>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</si>
  <si>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</si>
  <si>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</si>
  <si>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</si>
  <si>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</si>
  <si>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</si>
  <si>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</si>
  <si>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</si>
  <si>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</si>
  <si>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</si>
  <si>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</si>
  <si>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</si>
  <si>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</si>
  <si>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</si>
  <si>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</si>
  <si>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</si>
  <si>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</si>
  <si>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</si>
  <si>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</si>
  <si>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</si>
  <si>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</si>
  <si>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</si>
  <si>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</si>
  <si>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</si>
  <si>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</si>
  <si>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</si>
  <si>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</si>
  <si>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</si>
  <si>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</si>
  <si>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</si>
  <si>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</si>
  <si>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</si>
  <si>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</si>
  <si>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</si>
  <si>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</si>
  <si>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</si>
  <si>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</si>
  <si>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</si>
  <si>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</si>
  <si>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</si>
  <si>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</si>
  <si>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</si>
  <si>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</si>
  <si>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</si>
  <si>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</si>
  <si>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</si>
  <si>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</si>
  <si>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</si>
  <si>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</si>
  <si>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</si>
  <si>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</si>
  <si>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</si>
  <si>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</si>
  <si>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</si>
  <si>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</si>
  <si>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</si>
  <si>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</si>
  <si>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</si>
  <si>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</si>
  <si>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</si>
  <si>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</si>
  <si>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</si>
  <si>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</si>
  <si>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</si>
  <si>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</si>
  <si>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</si>
  <si>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</si>
  <si>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</si>
  <si>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</si>
  <si>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</si>
  <si>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</si>
  <si>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</si>
  <si>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</si>
  <si>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</si>
  <si>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</si>
  <si>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</si>
  <si>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</si>
  <si>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</si>
  <si>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</si>
  <si>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</si>
  <si>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</si>
  <si>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</si>
  <si>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</si>
  <si>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</si>
  <si>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</si>
  <si>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</si>
  <si>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</si>
  <si>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</si>
  <si>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</si>
  <si>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</si>
  <si>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</si>
  <si>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</si>
  <si>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</si>
  <si>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</si>
  <si>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</si>
  <si>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</si>
  <si>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</si>
  <si>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</si>
  <si>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</si>
  <si>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</si>
  <si>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</si>
  <si>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</si>
  <si>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</si>
  <si>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</si>
  <si>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</si>
  <si>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</si>
  <si>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</si>
  <si>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</si>
  <si>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</si>
  <si>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</si>
  <si>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</si>
  <si>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</si>
  <si>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</si>
  <si>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</si>
  <si>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</si>
  <si>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</si>
  <si>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</si>
  <si>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</si>
  <si>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</si>
  <si>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</si>
  <si>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</si>
  <si>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</si>
  <si>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</si>
  <si>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</si>
  <si>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</si>
  <si>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</si>
  <si>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</si>
  <si>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</si>
  <si>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</si>
  <si>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</si>
  <si>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</si>
  <si>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</si>
  <si>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</si>
  <si>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</si>
  <si>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</si>
  <si>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</si>
  <si>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</si>
  <si>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</si>
  <si>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</si>
  <si>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</si>
  <si>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</si>
  <si>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</si>
  <si>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</si>
  <si>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</si>
  <si>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</si>
  <si>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</si>
  <si>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</si>
  <si>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</si>
  <si>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</si>
  <si>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</si>
  <si>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</si>
  <si>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</si>
  <si>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</si>
  <si>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</si>
  <si>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</si>
  <si>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</si>
  <si>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</si>
  <si>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</si>
  <si>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</si>
  <si>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</si>
  <si>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</si>
  <si>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</si>
  <si>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</si>
  <si>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</si>
  <si>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</si>
  <si>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</si>
  <si>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</si>
  <si>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</si>
  <si>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</si>
  <si>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</si>
  <si>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</si>
  <si>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</si>
  <si>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</si>
  <si>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</si>
  <si>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</si>
  <si>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</si>
  <si>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</si>
  <si>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</si>
  <si>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</si>
  <si>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</si>
  <si>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</si>
  <si>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</si>
  <si>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</si>
  <si>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</si>
  <si>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</si>
  <si>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</si>
  <si>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</si>
  <si>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</si>
  <si>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</si>
  <si>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</si>
  <si>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</si>
  <si>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</si>
  <si>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</si>
  <si>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</si>
  <si>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</si>
  <si>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</si>
  <si>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</si>
  <si>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</si>
  <si>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</si>
  <si>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</si>
  <si>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</si>
  <si>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</si>
  <si>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</si>
  <si>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</si>
  <si>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</si>
  <si>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</si>
  <si>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</si>
  <si>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</si>
  <si>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</si>
  <si>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</si>
  <si>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</si>
  <si>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</si>
  <si>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</si>
  <si>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</si>
  <si>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</si>
  <si>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</si>
  <si>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</si>
  <si>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</si>
  <si>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</si>
  <si>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</si>
  <si>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</si>
  <si>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</si>
  <si>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</si>
  <si>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</si>
  <si>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</si>
  <si>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</si>
  <si>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</si>
  <si>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</si>
  <si>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</si>
  <si>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</si>
  <si>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</si>
  <si>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</si>
  <si>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</si>
  <si>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</si>
  <si>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</si>
  <si>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</si>
  <si>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</si>
  <si>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</si>
  <si>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</si>
  <si>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</si>
  <si>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</si>
  <si>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</si>
  <si>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</si>
  <si>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</si>
  <si>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</si>
  <si>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</si>
  <si>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</si>
  <si>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</si>
  <si>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</si>
  <si>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</si>
  <si>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</si>
  <si>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</si>
  <si>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</si>
  <si>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</si>
  <si>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</si>
  <si>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</si>
  <si>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</si>
  <si>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</si>
  <si>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</si>
  <si>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</si>
  <si>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</si>
  <si>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</si>
  <si>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</si>
  <si>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</si>
  <si>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</si>
  <si>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</si>
  <si>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</si>
  <si>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</si>
  <si>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</si>
  <si>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</si>
  <si>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</si>
  <si>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</si>
  <si>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</si>
  <si>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</si>
  <si>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</si>
  <si>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</si>
  <si>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</si>
  <si>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</si>
  <si>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</si>
  <si>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</si>
  <si>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</si>
  <si>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</si>
  <si>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</si>
  <si>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</si>
  <si>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</si>
  <si>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</si>
  <si>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</si>
  <si>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</si>
  <si>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</si>
  <si>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</si>
  <si>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</si>
  <si>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</si>
  <si>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</si>
  <si>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</si>
  <si>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</si>
  <si>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</si>
  <si>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</si>
  <si>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</si>
  <si>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</si>
  <si>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</si>
  <si>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</si>
  <si>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</si>
  <si>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</si>
  <si>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</si>
  <si>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</si>
  <si>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</si>
  <si>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</si>
  <si>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</si>
  <si>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</si>
  <si>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</si>
  <si>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</si>
  <si>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</si>
  <si>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</si>
  <si>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</si>
  <si>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</si>
  <si>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</si>
  <si>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</si>
  <si>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</si>
  <si>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</si>
  <si>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</si>
  <si>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</si>
  <si>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</si>
  <si>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</si>
  <si>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</si>
  <si>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</si>
  <si>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</si>
  <si>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</si>
  <si>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</si>
  <si>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</si>
  <si>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</si>
  <si>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</si>
  <si>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</si>
  <si>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</si>
  <si>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</si>
  <si>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</si>
  <si>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</si>
  <si>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</si>
  <si>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</si>
  <si>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</si>
  <si>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</si>
  <si>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</si>
  <si>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</si>
  <si>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</si>
  <si>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</si>
  <si>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</si>
  <si>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</si>
  <si>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</si>
  <si>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</si>
  <si>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</si>
  <si>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</si>
  <si>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</si>
  <si>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</si>
  <si>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</si>
  <si>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</si>
  <si>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</si>
  <si>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</si>
  <si>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</si>
  <si>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</si>
  <si>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</si>
  <si>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</si>
  <si>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</si>
  <si>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</si>
  <si>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</si>
  <si>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</si>
  <si>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</si>
  <si>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</si>
  <si>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</si>
  <si>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</si>
  <si>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</si>
  <si>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</si>
  <si>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</si>
  <si>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</si>
  <si>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</si>
  <si>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</si>
  <si>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</si>
  <si>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</si>
  <si>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</si>
  <si>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</si>
  <si>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</si>
  <si>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</si>
  <si>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</si>
  <si>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</si>
  <si>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</si>
  <si>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</si>
  <si>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</si>
  <si>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</si>
  <si>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</si>
  <si>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</si>
  <si>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</si>
  <si>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</si>
  <si>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</si>
  <si>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</si>
  <si>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</si>
  <si>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</si>
  <si>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</si>
  <si>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</si>
  <si>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</si>
  <si>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</si>
  <si>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</si>
  <si>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</si>
  <si>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</si>
  <si>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</si>
  <si>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</si>
  <si>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</si>
  <si>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</si>
  <si>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</si>
  <si>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</si>
  <si>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</si>
  <si>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</si>
  <si>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</si>
  <si>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</si>
  <si>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</si>
  <si>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</si>
  <si>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</si>
  <si>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</si>
  <si>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</si>
  <si>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</si>
  <si>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</si>
  <si>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</si>
  <si>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</si>
  <si>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</si>
  <si>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</si>
  <si>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</si>
  <si>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</si>
  <si>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</si>
  <si>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</si>
  <si>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</si>
  <si>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</si>
  <si>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</si>
  <si>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</si>
  <si>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</si>
  <si>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</si>
  <si>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</si>
  <si>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</si>
  <si>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</si>
  <si>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</si>
  <si>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</si>
  <si>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</si>
  <si>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</si>
  <si>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</si>
  <si>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</si>
  <si>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</si>
  <si>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</si>
  <si>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</si>
  <si>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</si>
  <si>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</si>
  <si>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</si>
  <si>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</si>
  <si>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</si>
  <si>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</si>
  <si>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</si>
  <si>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</si>
  <si>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</si>
  <si>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</si>
  <si>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</si>
  <si>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</si>
  <si>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</si>
  <si>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</si>
  <si>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</si>
  <si>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</si>
  <si>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</si>
  <si>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</si>
  <si>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</si>
  <si>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</si>
  <si>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</si>
  <si>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</si>
  <si>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</si>
  <si>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</si>
  <si>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</si>
  <si>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</si>
  <si>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</si>
  <si>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</si>
  <si>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</si>
  <si>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</si>
  <si>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</si>
  <si>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</si>
  <si>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</si>
  <si>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</si>
  <si>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</si>
  <si>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</si>
  <si>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</si>
  <si>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</si>
  <si>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</si>
  <si>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</si>
  <si>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</si>
  <si>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</si>
  <si>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</si>
  <si>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</si>
  <si>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</si>
  <si>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</si>
  <si>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</si>
  <si>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</si>
  <si>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</si>
  <si>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</si>
  <si>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</si>
  <si>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</si>
  <si>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</si>
  <si>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</si>
  <si>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</si>
  <si>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</si>
  <si>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</si>
  <si>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</si>
  <si>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</si>
  <si>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</si>
  <si>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</si>
  <si>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</si>
  <si>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</si>
  <si>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</si>
  <si>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</si>
  <si>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</si>
  <si>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</si>
  <si>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</si>
  <si>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</si>
  <si>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</si>
  <si>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</si>
  <si>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</si>
  <si>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</si>
  <si>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</si>
  <si>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</si>
  <si>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</si>
  <si>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</si>
  <si>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</si>
  <si>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</si>
  <si>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</si>
  <si>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</si>
  <si>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</si>
  <si>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</si>
  <si>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</si>
  <si>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</si>
  <si>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</si>
  <si>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</si>
  <si>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</si>
  <si>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</si>
  <si>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</si>
  <si>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</si>
  <si>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</si>
  <si>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</si>
  <si>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</si>
  <si>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</si>
  <si>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</si>
  <si>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</si>
  <si>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</si>
  <si>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</si>
  <si>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</si>
  <si>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</si>
  <si>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</si>
  <si>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</si>
  <si>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</si>
  <si>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</si>
  <si>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</si>
  <si>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</si>
  <si>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</si>
  <si>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</si>
  <si>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</si>
  <si>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</si>
  <si>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</si>
  <si>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</si>
  <si>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</si>
  <si>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</si>
  <si>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</si>
  <si>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</si>
  <si>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</si>
  <si>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</si>
  <si>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</si>
  <si>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</si>
  <si>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</si>
  <si>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</si>
  <si>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</si>
  <si>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</si>
  <si>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</si>
  <si>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</si>
  <si>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</si>
  <si>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</si>
  <si>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</si>
  <si>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</si>
  <si>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</si>
  <si>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</si>
  <si>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</si>
  <si>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</si>
  <si>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</si>
  <si>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</si>
  <si>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</si>
  <si>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</si>
  <si>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</si>
  <si>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</si>
  <si>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</si>
  <si>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</si>
  <si>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</si>
  <si>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</si>
  <si>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</si>
  <si>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</si>
  <si>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</si>
  <si>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</si>
  <si>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</si>
  <si>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</si>
  <si>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</si>
  <si>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</si>
  <si>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</si>
  <si>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</si>
  <si>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</si>
  <si>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</si>
  <si>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</si>
  <si>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</si>
  <si>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</si>
  <si>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</si>
  <si>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</si>
  <si>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</si>
  <si>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</si>
  <si>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</si>
  <si>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</si>
  <si>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</si>
  <si>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</si>
  <si>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</si>
  <si>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</si>
  <si>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</si>
  <si>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</si>
  <si>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</si>
  <si>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</si>
  <si>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</si>
  <si>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</si>
  <si>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</si>
  <si>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</si>
  <si>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</si>
  <si>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</si>
  <si>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</si>
  <si>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</si>
  <si>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</si>
  <si>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</si>
  <si>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</si>
  <si>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</si>
  <si>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</si>
  <si>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</si>
  <si>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</si>
  <si>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</si>
  <si>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</si>
  <si>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</si>
  <si>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</si>
  <si>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</si>
  <si>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</si>
  <si>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</si>
  <si>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</si>
  <si>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</si>
  <si>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</si>
  <si>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</si>
  <si>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</si>
  <si>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</si>
  <si>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</si>
  <si>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</si>
  <si>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</si>
  <si>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</si>
  <si>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</si>
  <si>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</si>
  <si>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</si>
  <si>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</si>
  <si>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</si>
  <si>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</si>
  <si>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</si>
  <si>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</si>
  <si>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</si>
  <si>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</si>
  <si>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</si>
  <si>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</si>
  <si>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</si>
  <si>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</si>
  <si>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</si>
  <si>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</si>
  <si>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</si>
  <si>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</si>
  <si>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</si>
  <si>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</si>
  <si>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</si>
  <si>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</si>
  <si>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</si>
  <si>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</si>
  <si>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</si>
  <si>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</si>
  <si>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</si>
  <si>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</si>
  <si>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</si>
  <si>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</si>
  <si>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</si>
  <si>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</si>
  <si>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</si>
  <si>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</si>
  <si>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</si>
  <si>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</si>
  <si>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</si>
  <si>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</si>
  <si>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</si>
  <si>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</si>
  <si>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</si>
  <si>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</si>
  <si>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</si>
  <si>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</si>
  <si>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</si>
  <si>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</si>
  <si>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</si>
  <si>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</si>
  <si>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</si>
  <si>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</si>
  <si>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</si>
  <si>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</si>
  <si>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</si>
  <si>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</si>
  <si>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</si>
  <si>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</si>
  <si>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</si>
  <si>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</si>
  <si>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</si>
  <si>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</si>
  <si>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</si>
  <si>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</si>
  <si>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</si>
  <si>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</si>
  <si>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</si>
  <si>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</si>
  <si>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</si>
  <si>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</si>
  <si>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</si>
  <si>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</si>
  <si>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</si>
  <si>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</si>
  <si>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</si>
  <si>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</si>
  <si>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</si>
  <si>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</si>
  <si>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</si>
  <si>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</si>
  <si>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</si>
  <si>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</si>
  <si>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</si>
  <si>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</si>
  <si>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</si>
  <si>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</si>
  <si>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</si>
  <si>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</si>
  <si>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</si>
  <si>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</si>
  <si>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</si>
  <si>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</si>
  <si>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</si>
  <si>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</si>
  <si>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</si>
  <si>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</si>
  <si>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</si>
  <si>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</si>
  <si>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</si>
  <si>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</si>
  <si>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</si>
  <si>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</si>
  <si>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</si>
  <si>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</si>
  <si>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</si>
  <si>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</si>
  <si>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</si>
  <si>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</si>
  <si>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</si>
  <si>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</si>
  <si>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</si>
  <si>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</si>
  <si>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</si>
  <si>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</si>
  <si>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</si>
  <si>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</si>
  <si>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</si>
  <si>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</si>
  <si>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</si>
  <si>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</si>
  <si>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</si>
  <si>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</si>
  <si>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</si>
  <si>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</si>
  <si>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</si>
  <si>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</si>
  <si>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</si>
  <si>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</si>
  <si>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</si>
  <si>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</si>
  <si>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</si>
  <si>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</si>
  <si>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</si>
  <si>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</si>
  <si>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</si>
  <si>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</si>
  <si>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</si>
  <si>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</si>
  <si>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</si>
  <si>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</si>
  <si>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</si>
  <si>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</si>
  <si>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</si>
  <si>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</si>
  <si>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</si>
  <si>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</si>
  <si>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</si>
  <si>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</si>
  <si>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</si>
  <si>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</si>
  <si>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</si>
  <si>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</si>
  <si>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</si>
  <si>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</si>
  <si>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</si>
  <si>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</si>
  <si>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</si>
  <si>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</si>
  <si>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</si>
  <si>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</si>
  <si>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</si>
  <si>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</si>
  <si>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</si>
  <si>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</si>
  <si>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</si>
  <si>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</si>
  <si>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</si>
  <si>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</si>
  <si>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</si>
  <si>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</si>
  <si>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</si>
  <si>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</si>
  <si>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</si>
  <si>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</si>
  <si>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</si>
  <si>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</si>
  <si>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</si>
  <si>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</si>
  <si>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</si>
  <si>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</si>
  <si>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</si>
  <si>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</si>
  <si>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</si>
  <si>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</si>
  <si>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</si>
  <si>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</si>
  <si>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</si>
  <si>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</si>
  <si>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</si>
  <si>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</si>
  <si>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</si>
  <si>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</si>
  <si>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</si>
  <si>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</si>
  <si>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</si>
  <si>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</si>
  <si>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</si>
  <si>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</si>
  <si>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</si>
  <si>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</si>
  <si>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</si>
  <si>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</si>
  <si>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</si>
  <si>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</si>
  <si>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</si>
  <si>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</si>
  <si>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</si>
  <si>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</si>
  <si>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</si>
  <si>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</si>
  <si>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</si>
  <si>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</si>
  <si>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</si>
  <si>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</si>
  <si>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</si>
  <si>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</si>
  <si>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</si>
  <si>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</si>
  <si>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</si>
  <si>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</si>
  <si>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</si>
  <si>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</si>
  <si>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</si>
  <si>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</si>
  <si>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</si>
  <si>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</si>
  <si>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</si>
  <si>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</si>
  <si>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</si>
  <si>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</si>
  <si>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</si>
  <si>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</si>
  <si>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</si>
  <si>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</si>
  <si>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</si>
  <si>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</si>
  <si>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</si>
  <si>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</si>
  <si>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</si>
  <si>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</si>
  <si>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</si>
  <si>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</si>
  <si>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</si>
  <si>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</si>
  <si>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</si>
  <si>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</si>
  <si>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</si>
  <si>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</si>
  <si>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</si>
  <si>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</si>
  <si>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</si>
  <si>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</si>
  <si>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</si>
  <si>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</si>
  <si>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</si>
  <si>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</si>
  <si>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</si>
  <si>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</si>
  <si>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</si>
  <si>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</si>
  <si>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</si>
  <si>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</si>
  <si>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</si>
  <si>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</si>
  <si>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</si>
  <si>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</si>
  <si>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</si>
  <si>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</si>
  <si>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</si>
  <si>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</si>
  <si>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</si>
  <si>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</si>
  <si>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</si>
  <si>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</si>
  <si>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</si>
  <si>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</si>
  <si>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</si>
  <si>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</si>
  <si>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</si>
  <si>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</si>
  <si>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</si>
  <si>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</si>
  <si>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</si>
  <si>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</si>
  <si>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</si>
  <si>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</si>
  <si>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</si>
  <si>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</si>
  <si>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</si>
  <si>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</si>
  <si>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</si>
  <si>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</si>
  <si>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</si>
  <si>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</si>
  <si>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</si>
  <si>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</si>
  <si>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</si>
  <si>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</si>
  <si>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</si>
  <si>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</si>
  <si>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</si>
  <si>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</si>
  <si>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</si>
  <si>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</si>
  <si>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</si>
  <si>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</si>
  <si>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</si>
  <si>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</si>
  <si>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</si>
  <si>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</si>
  <si>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</si>
  <si>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</si>
  <si>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</si>
  <si>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</si>
  <si>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</si>
  <si>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</si>
  <si>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</si>
  <si>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</si>
  <si>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</si>
  <si>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</si>
  <si>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</si>
  <si>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</si>
  <si>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</si>
  <si>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</si>
  <si>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</si>
  <si>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</si>
  <si>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</si>
  <si>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</si>
  <si>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</si>
  <si>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</si>
  <si>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</si>
  <si>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</si>
  <si>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</si>
  <si>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</si>
  <si>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</si>
  <si>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</si>
  <si>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</si>
  <si>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</si>
  <si>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</si>
  <si>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</si>
  <si>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</si>
  <si>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</si>
  <si>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</si>
  <si>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</si>
  <si>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</si>
  <si>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</si>
  <si>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</si>
  <si>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</si>
  <si>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</si>
  <si>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</si>
  <si>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</si>
  <si>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</si>
  <si>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</si>
  <si>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</si>
  <si>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</si>
  <si>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</si>
  <si>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</si>
  <si>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</si>
  <si>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</si>
  <si>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</si>
  <si>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</si>
  <si>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</si>
  <si>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</si>
  <si>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</si>
  <si>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</si>
  <si>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</si>
  <si>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</si>
  <si>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</si>
  <si>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</si>
  <si>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</si>
  <si>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</si>
  <si>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</si>
  <si>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</si>
  <si>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</si>
  <si>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</si>
  <si>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</si>
  <si>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</si>
  <si>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</si>
  <si>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</si>
  <si>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</si>
  <si>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</si>
  <si>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</si>
  <si>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</si>
  <si>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</si>
  <si>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</si>
  <si>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</si>
  <si>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</si>
  <si>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</si>
  <si>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</si>
  <si>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</si>
  <si>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</si>
  <si>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</si>
  <si>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</si>
  <si>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</si>
  <si>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</si>
  <si>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</si>
  <si>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</si>
  <si>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</si>
  <si>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</si>
  <si>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</si>
  <si>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</si>
  <si>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</si>
  <si>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</si>
  <si>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</si>
  <si>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</si>
  <si>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</si>
  <si>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</si>
  <si>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</si>
  <si>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</si>
  <si>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</si>
  <si>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</si>
  <si>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</si>
  <si>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</si>
  <si>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</si>
  <si>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</si>
  <si>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</si>
  <si>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</si>
  <si>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</si>
  <si>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</si>
  <si>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</si>
  <si>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</si>
  <si>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</si>
  <si>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</si>
  <si>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</si>
  <si>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</si>
  <si>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</si>
  <si>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</si>
  <si>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</si>
  <si>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</si>
  <si>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</si>
  <si>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</si>
  <si>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</si>
  <si>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</si>
  <si>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</si>
  <si>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</si>
  <si>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</si>
  <si>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</si>
  <si>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</si>
  <si>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</si>
  <si>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</si>
  <si>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</si>
  <si>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</si>
  <si>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</si>
  <si>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</si>
  <si>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</si>
  <si>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</si>
  <si>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</si>
  <si>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</si>
  <si>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</si>
  <si>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</si>
  <si>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</si>
  <si>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</si>
  <si>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</si>
  <si>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</si>
  <si>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</si>
  <si>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</si>
  <si>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</si>
  <si>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</si>
  <si>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</si>
  <si>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</si>
  <si>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</si>
  <si>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</si>
  <si>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</si>
  <si>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</si>
  <si>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</si>
  <si>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</si>
  <si>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</si>
  <si>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</si>
  <si>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</si>
  <si>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</si>
  <si>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</si>
  <si>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</si>
  <si>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</si>
  <si>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</si>
  <si>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</si>
  <si>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</si>
  <si>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</si>
  <si>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</si>
  <si>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</si>
  <si>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</si>
  <si>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</si>
  <si>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</si>
  <si>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</si>
  <si>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</si>
  <si>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</si>
  <si>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</si>
  <si>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</si>
  <si>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</si>
  <si>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</si>
  <si>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</si>
  <si>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</si>
  <si>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</si>
  <si>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</si>
  <si>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</si>
  <si>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</si>
  <si>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</si>
  <si>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</si>
  <si>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</si>
  <si>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</si>
  <si>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</si>
  <si>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</si>
  <si>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</si>
  <si>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</si>
  <si>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</si>
  <si>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</si>
  <si>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</si>
  <si>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</si>
  <si>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</si>
  <si>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</si>
  <si>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</si>
  <si>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</si>
  <si>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</si>
  <si>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</si>
  <si>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</si>
  <si>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</si>
  <si>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</si>
  <si>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</si>
  <si>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</si>
  <si>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</si>
  <si>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</si>
  <si>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</si>
  <si>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</si>
  <si>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</si>
  <si>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</si>
  <si>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</si>
  <si>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</si>
  <si>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</si>
  <si>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</si>
  <si>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</si>
  <si>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</si>
  <si>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</si>
  <si>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</si>
  <si>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</si>
  <si>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</si>
  <si>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</si>
  <si>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</si>
  <si>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</si>
  <si>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</si>
  <si>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</si>
  <si>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</si>
  <si>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</si>
  <si>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</si>
  <si>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</si>
  <si>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</si>
  <si>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</si>
  <si>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</si>
  <si>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</si>
  <si>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</si>
  <si>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</si>
  <si>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</si>
  <si>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</si>
  <si>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</si>
  <si>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</si>
  <si>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</si>
  <si>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</si>
  <si>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</si>
  <si>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</si>
  <si>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</si>
  <si>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</si>
  <si>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</si>
  <si>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</si>
  <si>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</si>
  <si>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</si>
  <si>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</si>
  <si>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</si>
  <si>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</si>
  <si>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</si>
  <si>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</si>
  <si>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</si>
  <si>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</si>
  <si>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</si>
  <si>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</si>
  <si>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</si>
  <si>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</si>
  <si>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</si>
  <si>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</si>
  <si>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</si>
  <si>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</si>
  <si>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</si>
  <si>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</si>
  <si>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</si>
  <si>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</si>
  <si>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</si>
  <si>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</si>
  <si>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</si>
  <si>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</si>
  <si>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</si>
  <si>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</si>
  <si>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</si>
  <si>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</si>
  <si>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</si>
  <si>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</si>
  <si>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</si>
  <si>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</si>
  <si>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</si>
  <si>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</si>
  <si>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</si>
  <si>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</si>
  <si>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</si>
  <si>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</si>
  <si>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</si>
  <si>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</si>
  <si>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</si>
  <si>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</si>
  <si>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</si>
  <si>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</si>
  <si>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</si>
  <si>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</si>
  <si>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</si>
  <si>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</si>
  <si>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</si>
  <si>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</si>
  <si>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</si>
  <si>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</si>
  <si>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</si>
  <si>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</si>
  <si>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</si>
  <si>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</si>
  <si>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</si>
  <si>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</si>
  <si>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</si>
  <si>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</si>
  <si>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</si>
  <si>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</si>
  <si>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</si>
  <si>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</si>
  <si>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</si>
  <si>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</si>
  <si>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</si>
  <si>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</si>
  <si>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</si>
  <si>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</si>
  <si>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</si>
  <si>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</si>
  <si>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</si>
  <si>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</si>
  <si>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</si>
  <si>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</si>
  <si>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</si>
  <si>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</si>
  <si>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</si>
  <si>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</si>
  <si>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</si>
  <si>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</si>
  <si>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</si>
  <si>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</si>
  <si>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</si>
  <si>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</si>
  <si>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</si>
  <si>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</si>
  <si>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</si>
  <si>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</si>
  <si>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</si>
  <si>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</si>
  <si>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</si>
  <si>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</si>
  <si>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</si>
  <si>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</si>
  <si>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</si>
  <si>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</si>
  <si>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</si>
  <si>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</si>
  <si>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</si>
  <si>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</si>
  <si>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</si>
  <si>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</si>
  <si>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</si>
  <si>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</si>
  <si>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</si>
  <si>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</si>
  <si>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</si>
  <si>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</si>
  <si>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</si>
  <si>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</si>
  <si>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</si>
  <si>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</si>
  <si>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</si>
  <si>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</si>
  <si>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</si>
  <si>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</si>
  <si>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</si>
  <si>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</si>
  <si>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</si>
  <si>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</si>
  <si>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</si>
  <si>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</si>
  <si>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</si>
  <si>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</si>
  <si>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</si>
  <si>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</si>
  <si>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</si>
  <si>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</si>
  <si>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</si>
  <si>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</si>
  <si>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</si>
  <si>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</si>
  <si>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</si>
  <si>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</si>
  <si>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</si>
  <si>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</si>
  <si>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</si>
  <si>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</si>
  <si>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</si>
  <si>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</si>
  <si>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</si>
  <si>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</si>
  <si>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</si>
  <si>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</si>
  <si>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</si>
  <si>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</si>
  <si>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</si>
  <si>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</si>
  <si>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</si>
  <si>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</si>
  <si>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</si>
  <si>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</si>
  <si>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</si>
  <si>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</si>
  <si>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</si>
  <si>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</si>
  <si>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</si>
  <si>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</si>
  <si>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</si>
  <si>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</si>
  <si>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</si>
  <si>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</si>
  <si>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</si>
  <si>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</si>
  <si>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</si>
  <si>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</si>
  <si>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</si>
  <si>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</si>
  <si>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</si>
  <si>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</si>
  <si>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</si>
  <si>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</si>
  <si>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</si>
  <si>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</si>
  <si>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</si>
  <si>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</si>
  <si>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</si>
  <si>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</si>
  <si>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</si>
  <si>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</si>
  <si>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</si>
  <si>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</si>
  <si>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</si>
  <si>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</si>
  <si>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</si>
  <si>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</si>
  <si>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</si>
  <si>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</si>
  <si>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</si>
  <si>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</si>
  <si>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</si>
  <si>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</si>
  <si>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</si>
  <si>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</si>
  <si>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</si>
  <si>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</si>
  <si>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</si>
  <si>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</si>
  <si>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</si>
  <si>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</si>
  <si>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</si>
  <si>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</si>
  <si>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</si>
  <si>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</si>
  <si>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</si>
  <si>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</si>
  <si>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</si>
  <si>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</si>
  <si>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</si>
  <si>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</si>
  <si>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</si>
  <si>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</si>
  <si>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</si>
  <si>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</si>
  <si>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</si>
  <si>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</si>
  <si>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</si>
  <si>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</si>
  <si>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</si>
  <si>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</si>
  <si>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</si>
  <si>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</si>
  <si>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</si>
  <si>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</si>
  <si>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</si>
  <si>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</si>
  <si>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</si>
  <si>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</si>
  <si>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</si>
  <si>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</si>
  <si>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</si>
  <si>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</si>
  <si>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</si>
  <si>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</si>
  <si>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</si>
  <si>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</si>
  <si>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</si>
  <si>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</si>
  <si>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</si>
  <si>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</si>
  <si>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</si>
  <si>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</si>
  <si>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</si>
  <si>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</si>
  <si>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</si>
  <si>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</si>
  <si>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</si>
  <si>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</si>
  <si>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</si>
  <si>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</si>
  <si>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</si>
  <si>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</si>
  <si>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</si>
  <si>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</si>
  <si>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</si>
  <si>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</si>
  <si>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</si>
  <si>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</si>
  <si>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</si>
  <si>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</si>
  <si>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</si>
  <si>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</si>
  <si>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</si>
  <si>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</si>
  <si>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</si>
  <si>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</si>
  <si>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</si>
  <si>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</si>
  <si>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</si>
  <si>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</si>
  <si>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</si>
  <si>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</si>
  <si>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</si>
  <si>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</si>
  <si>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</si>
  <si>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</si>
  <si>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</si>
  <si>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</si>
  <si>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</si>
  <si>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</si>
  <si>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</si>
  <si>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</si>
  <si>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</si>
  <si>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</si>
  <si>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</si>
  <si>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</si>
  <si>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</si>
  <si>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</si>
  <si>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</si>
  <si>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</si>
  <si>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</si>
  <si>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</si>
  <si>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</si>
  <si>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</si>
  <si>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</si>
  <si>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</si>
  <si>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</si>
  <si>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</si>
  <si>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</si>
  <si>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</si>
  <si>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</si>
  <si>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</si>
  <si>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</si>
  <si>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</si>
  <si>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</si>
  <si>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</si>
  <si>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</si>
  <si>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</si>
  <si>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</si>
  <si>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</si>
  <si>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</si>
  <si>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</si>
  <si>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</si>
  <si>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</si>
  <si>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</si>
  <si>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</si>
  <si>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</si>
  <si>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</si>
  <si>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</si>
  <si>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</si>
  <si>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</si>
  <si>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</si>
  <si>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</si>
  <si>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</si>
  <si>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</si>
  <si>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</si>
  <si>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</si>
  <si>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</si>
  <si>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</si>
  <si>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</si>
  <si>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</si>
  <si>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</si>
  <si>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</si>
  <si>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</si>
  <si>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</si>
  <si>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</si>
  <si>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</si>
  <si>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</si>
  <si>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</si>
  <si>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</si>
  <si>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</si>
  <si>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</si>
  <si>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</si>
  <si>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</si>
  <si>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</si>
  <si>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</si>
  <si>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</si>
  <si>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</si>
  <si>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</si>
  <si>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</si>
  <si>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</si>
  <si>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</si>
  <si>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</si>
  <si>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</si>
  <si>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</si>
  <si>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</si>
  <si>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</si>
  <si>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</si>
  <si>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</si>
  <si>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</si>
  <si>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</si>
  <si>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</si>
  <si>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</si>
  <si>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</si>
  <si>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</si>
  <si>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</si>
  <si>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</si>
  <si>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</si>
  <si>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</si>
  <si>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</si>
  <si>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</si>
  <si>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</si>
  <si>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</si>
  <si>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</si>
  <si>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</si>
  <si>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</si>
  <si>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</si>
  <si>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</si>
  <si>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</si>
  <si>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</si>
  <si>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</si>
  <si>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</si>
  <si>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</si>
  <si>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</si>
  <si>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</si>
  <si>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</si>
  <si>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</si>
  <si>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</si>
  <si>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</si>
  <si>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</si>
  <si>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</si>
  <si>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</si>
  <si>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</si>
  <si>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</si>
  <si>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</si>
  <si>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</si>
  <si>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</si>
  <si>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</si>
  <si>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</si>
  <si>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</si>
  <si>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</si>
  <si>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</si>
  <si>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</si>
  <si>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</si>
  <si>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</si>
  <si>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</si>
  <si>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</si>
  <si>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</si>
  <si>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</si>
  <si>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</si>
  <si>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</si>
  <si>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</si>
  <si>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</si>
  <si>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</si>
  <si>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</si>
  <si>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</si>
  <si>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</si>
  <si>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</si>
  <si>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</si>
  <si>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</si>
  <si>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</si>
  <si>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</si>
  <si>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</si>
  <si>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</si>
  <si>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</si>
  <si>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</si>
  <si>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</si>
  <si>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</si>
  <si>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</si>
  <si>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</si>
  <si>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</si>
  <si>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</si>
  <si>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</si>
  <si>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</si>
  <si>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</si>
  <si>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</si>
  <si>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</si>
  <si>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</si>
  <si>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</si>
  <si>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</si>
  <si>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</si>
  <si>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</si>
  <si>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</si>
  <si>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</si>
  <si>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</si>
  <si>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</si>
  <si>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</si>
  <si>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</si>
  <si>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</si>
  <si>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</si>
  <si>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</si>
  <si>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</si>
  <si>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</si>
  <si>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</si>
  <si>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</si>
  <si>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</si>
  <si>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</si>
  <si>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</si>
  <si>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</si>
  <si>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</si>
  <si>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</si>
  <si>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</si>
  <si>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</si>
  <si>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</si>
  <si>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</si>
  <si>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</si>
  <si>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</si>
  <si>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</si>
  <si>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</si>
  <si>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</si>
  <si>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</si>
  <si>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</si>
  <si>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</si>
  <si>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</si>
  <si>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</si>
  <si>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</si>
  <si>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</si>
  <si>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</si>
  <si>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</si>
  <si>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</si>
  <si>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</si>
  <si>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</si>
  <si>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</si>
  <si>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</si>
  <si>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</si>
  <si>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</si>
  <si>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</si>
  <si>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</si>
  <si>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</si>
  <si>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</si>
  <si>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</si>
  <si>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</si>
  <si>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</si>
  <si>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</si>
  <si>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</si>
  <si>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</si>
  <si>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</si>
  <si>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</si>
  <si>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</si>
  <si>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</si>
  <si>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</si>
  <si>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</si>
  <si>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</si>
  <si>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</si>
  <si>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</si>
  <si>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</si>
  <si>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</si>
  <si>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</si>
  <si>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</si>
  <si>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</si>
  <si>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</si>
  <si>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</si>
  <si>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</si>
  <si>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</si>
  <si>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</si>
  <si>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</si>
  <si>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</si>
  <si>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</si>
  <si>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</si>
  <si>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</si>
  <si>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</si>
  <si>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</si>
  <si>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</si>
  <si>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</si>
  <si>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</si>
  <si>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</si>
  <si>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</si>
  <si>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</si>
  <si>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</si>
  <si>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</si>
  <si>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</si>
  <si>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</si>
  <si>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</si>
  <si>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</si>
  <si>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</si>
  <si>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</si>
  <si>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</si>
  <si>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</si>
  <si>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</si>
  <si>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</si>
  <si>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</si>
  <si>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</si>
  <si>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</si>
  <si>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</si>
  <si>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</si>
  <si>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</si>
  <si>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</si>
  <si>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</si>
  <si>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</si>
  <si>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</si>
  <si>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</si>
  <si>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</si>
  <si>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</si>
  <si>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</si>
  <si>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</si>
  <si>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</si>
  <si>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</si>
  <si>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</si>
  <si>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</si>
  <si>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</si>
  <si>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</si>
  <si>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</si>
  <si>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</si>
  <si>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</si>
  <si>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</si>
  <si>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</si>
  <si>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</si>
  <si>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</si>
  <si>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</si>
  <si>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</si>
  <si>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</si>
  <si>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</si>
  <si>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</si>
  <si>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</si>
  <si>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</si>
  <si>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</si>
  <si>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</si>
  <si>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</si>
  <si>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</si>
  <si>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</si>
  <si>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</si>
  <si>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</si>
  <si>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</si>
  <si>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</si>
  <si>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</si>
  <si>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</si>
  <si>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</si>
  <si>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</si>
  <si>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</si>
  <si>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</si>
  <si>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</si>
  <si>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</si>
  <si>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</si>
  <si>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</si>
  <si>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</si>
  <si>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</si>
  <si>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</si>
  <si>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</si>
  <si>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</si>
  <si>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</si>
  <si>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</si>
  <si>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</si>
  <si>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</si>
  <si>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</si>
  <si>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</si>
  <si>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</si>
  <si>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</si>
  <si>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</si>
  <si>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</si>
  <si>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</si>
  <si>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</si>
  <si>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</si>
  <si>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</si>
  <si>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</si>
  <si>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</si>
  <si>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</si>
  <si>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</si>
  <si>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</si>
  <si>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</si>
  <si>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</si>
  <si>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</si>
  <si>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</si>
  <si>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</si>
  <si>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</si>
  <si>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</si>
  <si>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</si>
  <si>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</si>
  <si>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</si>
  <si>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</si>
  <si>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</si>
  <si>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</si>
  <si>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</si>
  <si>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</si>
  <si>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</si>
  <si>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</si>
  <si>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</si>
  <si>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</si>
  <si>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</si>
  <si>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</si>
  <si>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</si>
  <si>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</si>
  <si>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</si>
  <si>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</si>
  <si>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</si>
  <si>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</si>
  <si>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</si>
  <si>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</si>
  <si>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</si>
  <si>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</si>
  <si>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</si>
  <si>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</si>
  <si>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</si>
  <si>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</si>
  <si>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</si>
  <si>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</si>
  <si>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</si>
  <si>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</si>
  <si>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</si>
  <si>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</si>
  <si>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</si>
  <si>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</si>
  <si>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</si>
  <si>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</si>
  <si>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</si>
  <si>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</si>
  <si>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</si>
  <si>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</si>
  <si>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</si>
  <si>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</si>
  <si>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</si>
  <si>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</si>
  <si>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</si>
  <si>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</si>
  <si>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</si>
  <si>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</si>
  <si>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</si>
  <si>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</si>
  <si>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</si>
  <si>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</si>
  <si>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</si>
  <si>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</si>
  <si>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</si>
  <si>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</si>
  <si>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</si>
  <si>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</si>
  <si>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</si>
  <si>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</si>
  <si>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</si>
  <si>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</si>
  <si>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</si>
  <si>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</si>
  <si>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</si>
  <si>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</si>
  <si>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</si>
  <si>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</si>
  <si>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</si>
  <si>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</si>
  <si>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</si>
  <si>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</si>
  <si>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</si>
  <si>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</si>
  <si>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</si>
  <si>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</si>
  <si>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</si>
  <si>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</si>
  <si>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</si>
  <si>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</si>
  <si>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</si>
  <si>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</si>
  <si>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</si>
  <si>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</si>
  <si>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</si>
  <si>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</si>
  <si>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</si>
  <si>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</si>
  <si>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</si>
  <si>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</si>
  <si>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</si>
  <si>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</si>
  <si>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</si>
  <si>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</si>
  <si>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</si>
  <si>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</si>
  <si>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</si>
  <si>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</si>
  <si>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</si>
  <si>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</si>
  <si>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</si>
  <si>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</si>
  <si>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</si>
  <si>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</si>
  <si>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</si>
  <si>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</si>
  <si>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</si>
  <si>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</si>
  <si>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</si>
  <si>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</si>
  <si>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</si>
  <si>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</si>
  <si>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</si>
  <si>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</si>
  <si>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</si>
  <si>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</si>
  <si>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</si>
  <si>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</si>
  <si>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</si>
  <si>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</si>
  <si>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</si>
  <si>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</si>
  <si>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</si>
  <si>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</si>
  <si>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</si>
  <si>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</si>
  <si>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</si>
  <si>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</si>
  <si>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</si>
  <si>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</si>
  <si>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</si>
  <si>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</si>
  <si>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</si>
  <si>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</si>
  <si>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</si>
  <si>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</si>
  <si>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</si>
  <si>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</si>
  <si>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</si>
  <si>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</si>
  <si>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</si>
  <si>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</si>
  <si>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</si>
  <si>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</si>
  <si>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</si>
  <si>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</si>
  <si>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</si>
  <si>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</si>
  <si>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</si>
  <si>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</si>
  <si>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</si>
  <si>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</si>
  <si>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</si>
  <si>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</si>
  <si>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</si>
  <si>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</si>
  <si>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</si>
  <si>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</si>
  <si>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</si>
  <si>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</si>
  <si>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</si>
  <si>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</si>
  <si>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</si>
  <si>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</si>
  <si>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</si>
  <si>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</si>
  <si>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</si>
  <si>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</si>
  <si>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</si>
  <si>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</si>
  <si>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</si>
  <si>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</si>
  <si>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</si>
  <si>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</si>
  <si>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</si>
  <si>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</si>
  <si>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</si>
  <si>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</si>
  <si>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</si>
  <si>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</si>
  <si>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</si>
  <si>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</si>
  <si>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</si>
  <si>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</si>
  <si>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</si>
  <si>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</si>
  <si>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</si>
  <si>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</si>
  <si>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</si>
  <si>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</si>
  <si>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</si>
  <si>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</si>
  <si>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</si>
  <si>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</si>
  <si>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</si>
  <si>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</si>
  <si>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</si>
  <si>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</si>
  <si>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</si>
  <si>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</si>
  <si>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</si>
  <si>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</si>
  <si>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</si>
  <si>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</si>
  <si>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</si>
  <si>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</si>
  <si>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</si>
  <si>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</si>
  <si>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</si>
  <si>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</si>
  <si>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</si>
  <si>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</si>
  <si>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</si>
  <si>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</si>
  <si>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</si>
  <si>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</si>
  <si>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</si>
  <si>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</si>
  <si>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</si>
  <si>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</si>
  <si>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</si>
  <si>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</si>
  <si>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</si>
  <si>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</si>
  <si>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</si>
  <si>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</si>
  <si>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</si>
  <si>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</si>
  <si>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</si>
  <si>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</si>
  <si>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</si>
  <si>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</si>
  <si>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</si>
  <si>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</si>
  <si>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</si>
  <si>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</si>
  <si>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</si>
  <si>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</si>
  <si>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</si>
  <si>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</si>
  <si>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</si>
  <si>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</si>
  <si>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</si>
  <si>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</si>
  <si>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</si>
  <si>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</si>
  <si>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</si>
  <si>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</si>
  <si>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</si>
  <si>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</si>
  <si>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</si>
  <si>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</si>
  <si>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</si>
  <si>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</si>
  <si>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</si>
  <si>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</si>
  <si>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</si>
  <si>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</si>
  <si>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</si>
  <si>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</si>
  <si>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</si>
  <si>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</si>
  <si>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</si>
  <si>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</si>
  <si>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</si>
  <si>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</si>
  <si>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</si>
  <si>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</si>
  <si>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</si>
  <si>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</si>
  <si>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</si>
  <si>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</si>
  <si>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</si>
  <si>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</si>
  <si>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</si>
  <si>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</si>
  <si>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</si>
  <si>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</si>
  <si>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</si>
  <si>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</si>
  <si>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</si>
  <si>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</si>
  <si>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</si>
  <si>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</si>
  <si>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</si>
  <si>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</si>
  <si>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</si>
  <si>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</si>
  <si>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</si>
  <si>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</si>
  <si>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</si>
  <si>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</si>
  <si>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</si>
  <si>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</si>
  <si>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</si>
  <si>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</si>
  <si>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</si>
  <si>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</si>
  <si>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</si>
  <si>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</si>
  <si>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</si>
  <si>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</si>
  <si>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</si>
  <si>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</si>
  <si>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</si>
  <si>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</si>
  <si>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</si>
  <si>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</si>
  <si>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</si>
  <si>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</si>
  <si>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</si>
  <si>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</si>
  <si>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</si>
  <si>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</si>
  <si>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</si>
  <si>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</si>
  <si>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</si>
  <si>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</si>
  <si>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</si>
  <si>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</si>
  <si>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</si>
  <si>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</si>
  <si>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</si>
  <si>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</si>
  <si>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</si>
  <si>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</si>
  <si>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</si>
  <si>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</si>
  <si>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</si>
  <si>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</si>
  <si>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</si>
  <si>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</si>
  <si>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</si>
  <si>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</si>
  <si>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</si>
  <si>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</si>
  <si>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</si>
  <si>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</si>
  <si>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</si>
  <si>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</si>
  <si>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</si>
  <si>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</si>
  <si>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</si>
  <si>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</si>
  <si>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</si>
  <si>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</si>
  <si>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</si>
  <si>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</si>
  <si>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</si>
  <si>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</si>
  <si>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</si>
  <si>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</si>
  <si>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</si>
  <si>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</si>
  <si>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</si>
  <si>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</si>
  <si>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</si>
  <si>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</si>
  <si>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</si>
  <si>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</si>
  <si>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</si>
  <si>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</si>
  <si>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</si>
  <si>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</si>
  <si>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</si>
  <si>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</si>
  <si>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</si>
  <si>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</si>
  <si>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</si>
  <si>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</si>
  <si>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</si>
  <si>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</si>
  <si>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</si>
  <si>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</si>
  <si>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</si>
  <si>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</si>
  <si>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</si>
  <si>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</si>
  <si>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</si>
  <si>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</si>
  <si>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</si>
  <si>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</si>
  <si>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</si>
  <si>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</si>
  <si>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</si>
  <si>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</si>
  <si>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</si>
  <si>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</si>
  <si>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</si>
  <si>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</si>
  <si>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</si>
  <si>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</si>
  <si>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</si>
  <si>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</si>
  <si>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</si>
  <si>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</si>
  <si>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</si>
  <si>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</si>
  <si>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</si>
  <si>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</si>
  <si>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</si>
  <si>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</si>
  <si>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</si>
  <si>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</si>
  <si>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</si>
  <si>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</si>
  <si>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</si>
  <si>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</si>
  <si>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</si>
  <si>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</si>
  <si>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</si>
  <si>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</si>
  <si>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</si>
  <si>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</si>
  <si>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</si>
  <si>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</si>
  <si>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</si>
  <si>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</si>
  <si>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</si>
  <si>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</si>
  <si>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</si>
  <si>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</si>
  <si>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</si>
  <si>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</si>
  <si>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</si>
  <si>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</si>
  <si>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</si>
  <si>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</si>
  <si>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</si>
  <si>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</si>
  <si>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</si>
  <si>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</si>
  <si>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</si>
  <si>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</si>
  <si>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</si>
  <si>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</si>
  <si>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</si>
  <si>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</si>
  <si>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</si>
  <si>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</si>
  <si>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</si>
  <si>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</si>
  <si>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</si>
  <si>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</si>
  <si>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</si>
  <si>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</si>
  <si>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</si>
  <si>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</si>
  <si>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</si>
  <si>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</si>
  <si>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</si>
  <si>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</si>
  <si>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</si>
  <si>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</si>
  <si>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</si>
  <si>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</si>
  <si>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</si>
  <si>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</si>
  <si>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</si>
  <si>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</si>
  <si>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</si>
  <si>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</si>
  <si>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</si>
  <si>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</si>
  <si>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</si>
  <si>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</si>
  <si>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</si>
  <si>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</si>
  <si>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</si>
  <si>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</si>
  <si>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</si>
  <si>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</si>
  <si>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</si>
  <si>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</si>
  <si>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</si>
  <si>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</si>
  <si>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</si>
  <si>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</si>
  <si>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</si>
  <si>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</si>
  <si>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</si>
  <si>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</si>
  <si>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</si>
  <si>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</si>
  <si>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</si>
  <si>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</si>
  <si>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</si>
  <si>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</si>
  <si>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</si>
  <si>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</si>
  <si>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</si>
  <si>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</si>
  <si>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</si>
  <si>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</si>
  <si>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</si>
  <si>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</si>
  <si>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</si>
  <si>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</si>
  <si>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</si>
  <si>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</si>
  <si>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</si>
  <si>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</si>
  <si>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</si>
  <si>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</si>
  <si>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</si>
  <si>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</si>
  <si>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</si>
  <si>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</si>
  <si>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</si>
  <si>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</si>
  <si>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</si>
  <si>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</si>
  <si>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</si>
  <si>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</si>
  <si>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</si>
  <si>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</si>
  <si>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</si>
  <si>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</si>
  <si>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</si>
  <si>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</si>
  <si>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</si>
  <si>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</si>
  <si>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</si>
  <si>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</si>
  <si>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</si>
  <si>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</si>
  <si>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</si>
  <si>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</si>
  <si>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</si>
  <si>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</si>
  <si>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</si>
  <si>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</si>
  <si>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</si>
  <si>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</si>
  <si>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</si>
  <si>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</si>
  <si>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</si>
  <si>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</si>
  <si>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</si>
  <si>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</si>
  <si>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</si>
  <si>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</si>
  <si>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</si>
  <si>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</si>
  <si>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</si>
  <si>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</si>
  <si>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</si>
  <si>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</si>
  <si>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</si>
  <si>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</si>
  <si>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</si>
  <si>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</si>
  <si>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</si>
  <si>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</si>
  <si>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</si>
  <si>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</si>
  <si>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</si>
  <si>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</si>
  <si>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</si>
  <si>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</si>
  <si>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</si>
  <si>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</si>
  <si>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</si>
  <si>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</si>
  <si>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</si>
  <si>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</si>
  <si>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</si>
  <si>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</si>
  <si>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</si>
  <si>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</si>
  <si>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</si>
  <si>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</si>
  <si>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</si>
  <si>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</si>
  <si>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</si>
  <si>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</si>
  <si>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</si>
  <si>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</si>
  <si>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</si>
  <si>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</si>
  <si>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</si>
  <si>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</si>
  <si>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</si>
  <si>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</si>
  <si>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</si>
  <si>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</si>
  <si>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</si>
  <si>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</si>
  <si>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</si>
  <si>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</si>
  <si>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</si>
  <si>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</si>
  <si>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</si>
  <si>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</si>
  <si>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</si>
  <si>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</si>
  <si>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</si>
  <si>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</si>
  <si>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</si>
  <si>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</si>
  <si>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</si>
  <si>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</si>
  <si>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</si>
  <si>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</si>
  <si>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</si>
  <si>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</si>
  <si>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</si>
  <si>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</si>
  <si>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</si>
  <si>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</si>
  <si>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</si>
  <si>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</si>
  <si>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</si>
  <si>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</si>
  <si>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</si>
  <si>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</si>
  <si>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</si>
  <si>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</si>
  <si>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</si>
  <si>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</si>
  <si>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</si>
  <si>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</si>
  <si>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</si>
  <si>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</si>
  <si>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</si>
  <si>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</si>
  <si>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</si>
  <si>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</si>
  <si>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</si>
  <si>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</si>
  <si>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</si>
  <si>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</si>
  <si>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</si>
  <si>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</si>
  <si>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</si>
  <si>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</si>
  <si>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</si>
  <si>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</si>
  <si>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</si>
  <si>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</si>
  <si>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</si>
  <si>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</si>
  <si>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</si>
  <si>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</si>
  <si>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</si>
  <si>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</si>
  <si>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</si>
  <si>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</si>
  <si>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</si>
  <si>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</si>
  <si>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</si>
  <si>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</si>
  <si>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</si>
  <si>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</si>
  <si>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</si>
  <si>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</si>
  <si>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</si>
  <si>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</si>
  <si>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</si>
  <si>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</si>
  <si>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</si>
  <si>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</si>
  <si>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</si>
  <si>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</si>
  <si>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</si>
  <si>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</si>
  <si>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</si>
  <si>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</si>
  <si>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</si>
  <si>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</si>
  <si>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</si>
  <si>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</si>
  <si>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</si>
  <si>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</si>
  <si>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</si>
  <si>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</si>
  <si>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</si>
  <si>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</si>
  <si>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</si>
  <si>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</si>
  <si>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</si>
  <si>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</si>
  <si>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</si>
  <si>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</si>
  <si>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</si>
  <si>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</si>
  <si>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</si>
  <si>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</si>
  <si>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</si>
  <si>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</si>
  <si>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</si>
  <si>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</si>
  <si>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</si>
  <si>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</si>
  <si>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</si>
  <si>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</si>
  <si>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</si>
  <si>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</si>
  <si>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</si>
  <si>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</si>
  <si>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</si>
  <si>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</si>
  <si>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</si>
  <si>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</si>
  <si>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</si>
  <si>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</si>
  <si>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</si>
  <si>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</si>
  <si>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</si>
  <si>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</si>
  <si>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</si>
  <si>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</si>
  <si>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</si>
  <si>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</si>
  <si>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</si>
  <si>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</si>
  <si>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</si>
  <si>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</si>
  <si>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</si>
  <si>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</si>
  <si>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</si>
  <si>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</si>
  <si>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</si>
  <si>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</si>
  <si>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</si>
  <si>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</si>
  <si>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</si>
  <si>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</si>
  <si>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</si>
  <si>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</si>
  <si>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</si>
  <si>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</si>
  <si>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</si>
  <si>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</si>
  <si>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</si>
  <si>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</si>
  <si>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</si>
  <si>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</si>
  <si>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</si>
  <si>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</si>
  <si>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</si>
  <si>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</si>
  <si>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</si>
  <si>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</si>
  <si>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</si>
  <si>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</si>
  <si>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</si>
  <si>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</si>
  <si>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</si>
  <si>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</si>
  <si>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</si>
  <si>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</si>
  <si>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</si>
  <si>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</si>
  <si>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</si>
  <si>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</si>
  <si>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</si>
  <si>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</si>
  <si>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</si>
  <si>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</si>
  <si>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</si>
  <si>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</si>
  <si>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</si>
  <si>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</si>
  <si>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</si>
  <si>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</si>
  <si>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</si>
  <si>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</si>
  <si>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</si>
  <si>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</si>
  <si>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</si>
  <si>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</si>
  <si>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</si>
  <si>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</si>
  <si>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</si>
  <si>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</si>
  <si>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</si>
  <si>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</si>
  <si>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</si>
  <si>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</si>
  <si>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</si>
  <si>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</si>
  <si>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</si>
  <si>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</si>
  <si>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</si>
  <si>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</si>
  <si>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</si>
  <si>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</si>
  <si>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</si>
  <si>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</si>
  <si>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</si>
  <si>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</si>
  <si>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</si>
  <si>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</si>
  <si>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</si>
  <si>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</si>
  <si>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</si>
  <si>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</si>
  <si>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</si>
  <si>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</si>
  <si>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</si>
  <si>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</si>
  <si>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</si>
  <si>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</si>
  <si>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</si>
  <si>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</si>
  <si>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</si>
  <si>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</si>
  <si>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</si>
  <si>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</si>
  <si>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</si>
  <si>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</si>
  <si>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</si>
  <si>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</si>
  <si>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</si>
  <si>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</si>
  <si>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</si>
  <si>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</si>
  <si>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</si>
  <si>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</si>
  <si>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</si>
  <si>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</si>
  <si>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</si>
  <si>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</si>
  <si>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</si>
  <si>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</si>
  <si>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</si>
  <si>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</si>
  <si>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</si>
  <si>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</si>
  <si>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</si>
  <si>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</si>
  <si>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</si>
  <si>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</si>
  <si>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</si>
  <si>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</si>
  <si>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</si>
  <si>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</si>
  <si>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</si>
  <si>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</si>
  <si>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</si>
  <si>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</si>
  <si>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</si>
  <si>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</si>
  <si>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</si>
  <si>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</si>
  <si>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</si>
  <si>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</si>
  <si>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</si>
  <si>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</si>
  <si>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</si>
  <si>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</si>
  <si>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</si>
  <si>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</si>
  <si>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</si>
  <si>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</si>
  <si>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</si>
  <si>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</si>
  <si>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</si>
  <si>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</si>
  <si>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</si>
  <si>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</si>
  <si>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</si>
  <si>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</si>
  <si>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</si>
  <si>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</si>
  <si>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</si>
  <si>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</si>
  <si>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</si>
  <si>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</si>
  <si>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</si>
  <si>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</si>
  <si>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</si>
  <si>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</si>
  <si>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</si>
  <si>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</si>
  <si>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</si>
  <si>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</si>
  <si>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</si>
  <si>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</si>
  <si>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</si>
  <si>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</si>
  <si>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</si>
  <si>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</si>
  <si>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</si>
  <si>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</si>
  <si>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</si>
  <si>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</si>
  <si>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</si>
  <si>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</si>
  <si>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</si>
  <si>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</si>
  <si>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</si>
  <si>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</si>
  <si>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</si>
  <si>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</si>
  <si>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</si>
  <si>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</si>
  <si>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</si>
  <si>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</si>
  <si>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</si>
  <si>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</si>
  <si>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</si>
  <si>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</si>
  <si>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</si>
  <si>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</si>
  <si>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</si>
  <si>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</si>
  <si>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</si>
  <si>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</si>
  <si>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</si>
  <si>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</si>
  <si>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</si>
  <si>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</si>
  <si>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</si>
  <si>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</si>
  <si>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</si>
  <si>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</si>
  <si>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</si>
  <si>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</si>
  <si>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</si>
  <si>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</si>
  <si>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</si>
  <si>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</si>
  <si>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</si>
  <si>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</si>
  <si>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</si>
  <si>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</si>
  <si>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</si>
  <si>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</si>
  <si>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</si>
  <si>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</si>
  <si>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</si>
  <si>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</si>
  <si>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</si>
  <si>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</si>
  <si>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</si>
  <si>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</si>
  <si>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</si>
  <si>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</si>
  <si>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</si>
  <si>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</si>
  <si>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</si>
  <si>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</si>
  <si>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</si>
  <si>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</si>
  <si>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</si>
  <si>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</si>
  <si>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</si>
  <si>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</si>
  <si>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</si>
  <si>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</si>
  <si>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</si>
  <si>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</si>
  <si>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</si>
  <si>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</si>
  <si>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</si>
  <si>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</si>
  <si>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</si>
  <si>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</si>
  <si>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</si>
  <si>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</si>
  <si>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</si>
  <si>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</si>
  <si>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</si>
  <si>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</si>
  <si>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</si>
  <si>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</si>
  <si>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</si>
  <si>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</si>
  <si>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</si>
  <si>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</si>
  <si>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</si>
  <si>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</si>
  <si>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</si>
  <si>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</si>
  <si>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</si>
  <si>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</si>
  <si>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</si>
  <si>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</si>
  <si>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</si>
  <si>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</si>
  <si>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</si>
  <si>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</si>
  <si>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</si>
  <si>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</si>
  <si>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</si>
  <si>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</si>
  <si>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</si>
  <si>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</si>
  <si>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</si>
  <si>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</si>
  <si>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</si>
  <si>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</si>
  <si>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</si>
  <si>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</si>
  <si>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</si>
  <si>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</si>
  <si>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</si>
  <si>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</si>
  <si>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</si>
  <si>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</si>
  <si>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</si>
  <si>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</si>
  <si>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</si>
  <si>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</si>
  <si>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</si>
  <si>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</si>
  <si>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</si>
  <si>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</si>
  <si>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</si>
  <si>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</si>
  <si>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</si>
  <si>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</si>
  <si>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</si>
  <si>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</si>
  <si>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</si>
  <si>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</si>
  <si>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</si>
  <si>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</si>
  <si>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</si>
  <si>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</si>
  <si>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</si>
  <si>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</si>
  <si>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</si>
  <si>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</si>
  <si>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</si>
  <si>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</si>
  <si>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</si>
  <si>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</si>
  <si>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</si>
  <si>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</si>
  <si>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</si>
  <si>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</si>
  <si>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</si>
  <si>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</si>
  <si>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</si>
  <si>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</si>
  <si>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</si>
  <si>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</si>
  <si>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</si>
  <si>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</si>
  <si>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</si>
  <si>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</si>
  <si>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</si>
  <si>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</si>
  <si>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</si>
  <si>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</si>
  <si>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</si>
  <si>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</si>
  <si>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</si>
  <si>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</si>
  <si>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</si>
  <si>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</si>
  <si>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</si>
  <si>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</si>
  <si>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</si>
  <si>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</si>
  <si>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</si>
  <si>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</si>
  <si>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</si>
  <si>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</si>
  <si>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</si>
  <si>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</si>
  <si>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</si>
  <si>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</si>
  <si>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</si>
  <si>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</si>
  <si>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</si>
  <si>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</si>
  <si>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</si>
  <si>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</si>
  <si>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</si>
  <si>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</si>
  <si>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</si>
  <si>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</si>
  <si>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</si>
  <si>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</si>
  <si>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</si>
  <si>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</si>
  <si>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</si>
  <si>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</si>
  <si>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</si>
  <si>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</si>
  <si>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</si>
  <si>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</si>
  <si>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</si>
  <si>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</si>
  <si>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</si>
  <si>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</si>
  <si>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</si>
  <si>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</si>
  <si>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</si>
  <si>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</si>
  <si>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</si>
  <si>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</si>
  <si>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</si>
  <si>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</si>
  <si>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</si>
  <si>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</si>
  <si>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</si>
  <si>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</si>
  <si>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</si>
  <si>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</si>
  <si>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</si>
  <si>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</si>
  <si>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</si>
  <si>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</si>
  <si>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</si>
  <si>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</si>
  <si>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</si>
  <si>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</si>
  <si>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</si>
  <si>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</si>
  <si>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</si>
  <si>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</si>
  <si>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</si>
  <si>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</si>
  <si>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</si>
  <si>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</si>
  <si>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</si>
  <si>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</si>
  <si>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</si>
  <si>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</si>
  <si>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</si>
  <si>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</si>
  <si>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</si>
  <si>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</si>
  <si>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</si>
  <si>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</si>
  <si>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</si>
  <si>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</si>
  <si>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</si>
  <si>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</si>
  <si>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</si>
  <si>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</si>
  <si>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</si>
  <si>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</si>
  <si>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</si>
  <si>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</si>
  <si>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</si>
  <si>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</si>
  <si>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</si>
  <si>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</si>
  <si>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</si>
  <si>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</si>
  <si>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</si>
  <si>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</si>
  <si>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</si>
  <si>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</si>
  <si>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</si>
  <si>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</si>
  <si>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</si>
  <si>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</si>
  <si>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</si>
  <si>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</si>
  <si>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</si>
  <si>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</si>
  <si>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</si>
  <si>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</si>
  <si>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</si>
  <si>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</si>
  <si>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</si>
  <si>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</si>
  <si>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</si>
  <si>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</si>
  <si>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</si>
  <si>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</si>
  <si>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</si>
  <si>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</si>
  <si>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</si>
  <si>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</si>
  <si>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</si>
  <si>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</si>
  <si>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</si>
  <si>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</si>
  <si>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</si>
  <si>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</si>
  <si>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</si>
  <si>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</si>
  <si>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</si>
  <si>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</si>
  <si>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</si>
  <si>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</si>
  <si>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</si>
  <si>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</si>
  <si>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</si>
  <si>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</si>
  <si>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</si>
  <si>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</si>
  <si>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</si>
  <si>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</si>
  <si>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</si>
  <si>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</si>
  <si>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</si>
  <si>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</si>
  <si>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</si>
  <si>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</si>
  <si>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</si>
  <si>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</si>
  <si>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</si>
  <si>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</si>
  <si>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</si>
  <si>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</si>
  <si>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</si>
  <si>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</si>
  <si>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</si>
  <si>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</si>
  <si>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</si>
  <si>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</si>
  <si>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</si>
  <si>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</si>
  <si>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</si>
  <si>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</si>
  <si>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</si>
  <si>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</si>
  <si>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</si>
  <si>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</si>
  <si>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</si>
  <si>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</si>
  <si>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</si>
  <si>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</si>
  <si>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</si>
  <si>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</si>
  <si>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</si>
  <si>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</si>
  <si>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</si>
  <si>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</si>
  <si>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</si>
  <si>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</si>
  <si>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</si>
  <si>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</si>
  <si>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</si>
  <si>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</si>
  <si>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</si>
  <si>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</si>
  <si>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</si>
  <si>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</si>
  <si>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</si>
  <si>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</si>
  <si>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</si>
  <si>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</si>
  <si>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</si>
  <si>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</si>
  <si>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</si>
  <si>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</si>
  <si>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</si>
  <si>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</si>
  <si>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</si>
  <si>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</si>
  <si>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</si>
  <si>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</si>
  <si>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</si>
  <si>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</si>
  <si>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</si>
  <si>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</si>
  <si>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</si>
  <si>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</si>
  <si>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</si>
  <si>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</si>
  <si>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</si>
  <si>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</si>
  <si>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</si>
  <si>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</si>
  <si>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</si>
  <si>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</si>
  <si>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</si>
  <si>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</si>
  <si>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</si>
  <si>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</si>
  <si>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</si>
  <si>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</si>
  <si>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</si>
  <si>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</si>
  <si>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</si>
  <si>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</si>
  <si>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</si>
  <si>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</si>
  <si>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</si>
  <si>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</si>
  <si>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</si>
  <si>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</si>
  <si>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</si>
  <si>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</si>
  <si>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</si>
  <si>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</si>
  <si>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</si>
  <si>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</si>
  <si>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</si>
  <si>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</si>
  <si>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</si>
  <si>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</si>
  <si>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</si>
  <si>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</si>
  <si>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</si>
  <si>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</si>
  <si>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</si>
  <si>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</si>
  <si>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</si>
  <si>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</si>
  <si>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</si>
  <si>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</si>
  <si>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</si>
  <si>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</si>
  <si>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</si>
  <si>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</si>
  <si>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</si>
  <si>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</si>
  <si>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</si>
  <si>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</si>
  <si>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</si>
  <si>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</si>
  <si>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</si>
  <si>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</si>
  <si>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</si>
  <si>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</si>
  <si>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</si>
  <si>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</si>
  <si>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</si>
  <si>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</si>
  <si>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</si>
  <si>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</si>
  <si>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</si>
  <si>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</si>
  <si>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</si>
  <si>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</si>
  <si>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</si>
  <si>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</si>
  <si>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</si>
  <si>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</si>
  <si>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</si>
  <si>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</si>
  <si>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</si>
  <si>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</si>
  <si>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</si>
  <si>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</si>
  <si>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</si>
  <si>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</si>
  <si>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</si>
  <si>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</si>
  <si>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</si>
  <si>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</si>
  <si>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</si>
  <si>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</si>
  <si>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</si>
  <si>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</si>
  <si>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</si>
  <si>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</si>
  <si>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</si>
  <si>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</si>
  <si>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</si>
  <si>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</si>
  <si>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</si>
  <si>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</si>
  <si>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</si>
  <si>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</si>
  <si>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</si>
  <si>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</si>
  <si>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</si>
  <si>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</si>
  <si>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</si>
  <si>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</si>
  <si>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</si>
  <si>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</si>
  <si>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</si>
  <si>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</si>
  <si>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</si>
  <si>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</si>
  <si>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</si>
  <si>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</si>
  <si>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</si>
  <si>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</si>
  <si>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</si>
  <si>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</si>
  <si>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</si>
  <si>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</si>
  <si>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</si>
  <si>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</si>
  <si>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</si>
  <si>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</si>
  <si>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</si>
  <si>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</si>
  <si>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</si>
  <si>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</si>
  <si>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</si>
  <si>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</si>
  <si>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</si>
  <si>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</si>
  <si>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</si>
  <si>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</si>
  <si>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</si>
  <si>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</si>
  <si>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</si>
  <si>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</si>
  <si>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</si>
  <si>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</si>
  <si>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</si>
  <si>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</si>
  <si>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</si>
  <si>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</si>
  <si>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</si>
  <si>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</si>
  <si>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</si>
  <si>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</si>
  <si>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</si>
  <si>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</si>
  <si>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</si>
  <si>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</si>
  <si>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</si>
  <si>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</si>
  <si>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</si>
  <si>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</si>
  <si>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</si>
  <si>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</si>
  <si>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</si>
  <si>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</si>
  <si>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</si>
  <si>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</si>
  <si>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</si>
  <si>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</si>
  <si>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</si>
  <si>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</si>
  <si>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</si>
  <si>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</si>
  <si>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</si>
  <si>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</si>
  <si>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</si>
  <si>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</si>
  <si>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</si>
  <si>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</si>
  <si>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</si>
  <si>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</si>
  <si>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</si>
  <si>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</si>
  <si>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</si>
  <si>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</si>
  <si>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</si>
  <si>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</si>
  <si>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</si>
  <si>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</si>
  <si>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</si>
  <si>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</si>
  <si>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</si>
  <si>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</si>
  <si>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</si>
  <si>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</si>
  <si>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</si>
  <si>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</si>
  <si>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</si>
  <si>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</si>
  <si>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</si>
  <si>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</si>
  <si>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</si>
  <si>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</si>
  <si>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</si>
  <si>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</si>
  <si>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</si>
  <si>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</si>
  <si>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</si>
  <si>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</si>
  <si>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</si>
  <si>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</si>
  <si>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</si>
  <si>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</si>
  <si>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</si>
  <si>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</si>
  <si>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</si>
  <si>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</si>
  <si>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</si>
  <si>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</si>
  <si>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</si>
  <si>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</si>
  <si>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</si>
  <si>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</si>
  <si>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</si>
  <si>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</si>
  <si>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</si>
  <si>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</si>
  <si>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</si>
  <si>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</si>
  <si>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</si>
  <si>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</si>
  <si>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</si>
  <si>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</si>
  <si>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</si>
  <si>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</si>
  <si>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</si>
  <si>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</si>
  <si>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</si>
  <si>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</si>
  <si>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</si>
  <si>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</si>
  <si>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</si>
  <si>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</si>
  <si>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</si>
  <si>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</si>
  <si>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</si>
  <si>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</si>
  <si>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</si>
  <si>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</si>
  <si>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</si>
  <si>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</si>
  <si>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</si>
  <si>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</si>
  <si>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</si>
  <si>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</si>
  <si>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</si>
  <si>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</si>
  <si>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</si>
  <si>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</si>
  <si>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</si>
  <si>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</si>
  <si>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</si>
  <si>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</si>
  <si>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</si>
  <si>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</si>
  <si>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</si>
  <si>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</si>
  <si>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</si>
  <si>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</si>
  <si>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</si>
  <si>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</si>
  <si>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</si>
  <si>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</si>
  <si>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</si>
  <si>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</si>
  <si>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</si>
  <si>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</si>
  <si>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</si>
  <si>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</si>
  <si>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</si>
  <si>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</si>
  <si>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</si>
  <si>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</si>
  <si>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</si>
  <si>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</si>
  <si>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</si>
  <si>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</si>
  <si>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</si>
  <si>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</si>
  <si>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</si>
  <si>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</si>
  <si>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</si>
  <si>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</si>
  <si>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</si>
  <si>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</si>
  <si>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</si>
  <si>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</si>
  <si>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</si>
  <si>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</si>
  <si>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</si>
  <si>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</si>
  <si>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</si>
  <si>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</si>
  <si>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</si>
  <si>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</si>
  <si>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</si>
  <si>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</si>
  <si>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</si>
  <si>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</si>
  <si>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</si>
  <si>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</si>
  <si>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</si>
  <si>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</si>
  <si>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</si>
  <si>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</si>
  <si>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</si>
  <si>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</si>
  <si>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</si>
  <si>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</si>
  <si>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</si>
  <si>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</si>
  <si>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</si>
  <si>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</si>
  <si>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</si>
  <si>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</si>
  <si>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</si>
  <si>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</si>
  <si>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</si>
  <si>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</si>
  <si>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</si>
  <si>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</si>
  <si>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</si>
  <si>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</si>
  <si>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</si>
  <si>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</si>
  <si>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</si>
  <si>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</si>
  <si>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</si>
  <si>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</si>
  <si>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</si>
  <si>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</si>
  <si>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</si>
  <si>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</si>
  <si>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</si>
  <si>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</si>
  <si>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</si>
  <si>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</si>
  <si>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</si>
  <si>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</si>
  <si>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</si>
  <si>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</si>
  <si>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</si>
  <si>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</si>
  <si>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</si>
  <si>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</si>
  <si>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</si>
  <si>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</si>
  <si>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</si>
  <si>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</si>
  <si>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</si>
  <si>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</si>
  <si>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</si>
  <si>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</si>
  <si>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</si>
  <si>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</si>
  <si>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</si>
  <si>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</si>
  <si>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</si>
  <si>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</si>
  <si>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</si>
  <si>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</si>
  <si>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</si>
  <si>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</si>
  <si>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</si>
  <si>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</si>
  <si>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</si>
  <si>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</si>
  <si>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</si>
  <si>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</si>
  <si>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</si>
  <si>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</si>
  <si>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</si>
  <si>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</si>
  <si>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</si>
  <si>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</si>
  <si>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</si>
  <si>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</si>
  <si>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</si>
  <si>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</si>
  <si>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</si>
  <si>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</si>
  <si>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</si>
  <si>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</si>
  <si>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</si>
  <si>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</si>
  <si>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</si>
  <si>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</si>
  <si>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</si>
  <si>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</si>
  <si>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</si>
  <si>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</si>
  <si>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</si>
  <si>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</si>
  <si>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</si>
  <si>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</si>
  <si>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</si>
  <si>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</si>
  <si>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</si>
  <si>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</si>
  <si>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</si>
  <si>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</si>
  <si>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</si>
  <si>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</si>
  <si>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</si>
  <si>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</si>
  <si>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</si>
  <si>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</si>
  <si>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</si>
  <si>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</si>
  <si>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</si>
  <si>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</si>
  <si>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</si>
  <si>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</si>
  <si>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</si>
  <si>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</si>
  <si>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</si>
  <si>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</si>
  <si>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</si>
  <si>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</si>
  <si>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</si>
  <si>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</si>
  <si>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</si>
  <si>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</si>
  <si>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</si>
  <si>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</si>
  <si>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</si>
  <si>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</si>
  <si>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</si>
  <si>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</si>
  <si>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</si>
  <si>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</si>
  <si>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</si>
  <si>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</si>
  <si>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</si>
  <si>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</si>
  <si>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</si>
  <si>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</si>
  <si>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</si>
  <si>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</si>
  <si>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</si>
  <si>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</si>
  <si>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</si>
  <si>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</si>
  <si>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</si>
  <si>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</si>
  <si>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</si>
  <si>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</si>
  <si>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</si>
  <si>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</si>
  <si>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</si>
  <si>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</si>
  <si>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</si>
  <si>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</si>
  <si>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</si>
  <si>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</si>
  <si>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</si>
  <si>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</si>
  <si>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</si>
  <si>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</si>
  <si>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</si>
  <si>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</si>
  <si>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</si>
  <si>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</si>
  <si>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</si>
  <si>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</si>
  <si>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</si>
  <si>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</si>
  <si>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</si>
  <si>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</si>
  <si>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</si>
  <si>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</si>
  <si>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</si>
  <si>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</si>
  <si>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</si>
  <si>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</si>
  <si>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</si>
  <si>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</si>
  <si>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</si>
  <si>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</si>
  <si>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</si>
  <si>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</si>
  <si>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</si>
  <si>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</si>
  <si>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</si>
  <si>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</si>
  <si>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</si>
  <si>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</si>
  <si>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</si>
  <si>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</si>
  <si>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</si>
  <si>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</si>
  <si>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</si>
  <si>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</si>
  <si>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</si>
  <si>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</si>
  <si>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</si>
  <si>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</si>
  <si>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</si>
  <si>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</si>
  <si>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</si>
  <si>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</si>
  <si>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</si>
  <si>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</si>
  <si>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</si>
  <si>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</si>
  <si>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</si>
  <si>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</si>
  <si>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</si>
  <si>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</si>
  <si>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</si>
  <si>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</si>
  <si>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</si>
  <si>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</si>
  <si>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</si>
  <si>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</si>
  <si>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</si>
  <si>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</si>
  <si>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</si>
  <si>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</si>
  <si>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</si>
  <si>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</si>
  <si>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</si>
  <si>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</si>
  <si>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</si>
  <si>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</si>
  <si>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</si>
  <si>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</si>
  <si>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</si>
  <si>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</si>
  <si>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</si>
  <si>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</si>
  <si>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</si>
  <si>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</si>
  <si>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</si>
  <si>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</si>
  <si>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</si>
  <si>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</si>
  <si>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</si>
  <si>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</si>
  <si>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</si>
  <si>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</si>
  <si>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</si>
  <si>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</si>
  <si>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</si>
  <si>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</si>
  <si>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</si>
  <si>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</si>
  <si>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</si>
  <si>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</si>
  <si>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</si>
  <si>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</si>
  <si>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</si>
  <si>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</si>
  <si>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</si>
  <si>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</si>
  <si>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</si>
  <si>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</si>
  <si>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</si>
  <si>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</si>
  <si>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</si>
  <si>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</si>
  <si>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</si>
  <si>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</si>
  <si>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</si>
  <si>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</si>
  <si>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</si>
  <si>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</si>
  <si>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</si>
  <si>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</si>
  <si>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</si>
  <si>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</si>
  <si>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</si>
  <si>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</si>
  <si>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</si>
  <si>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</si>
  <si>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</si>
  <si>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</si>
  <si>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</si>
  <si>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</si>
  <si>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</si>
  <si>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</si>
  <si>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</si>
  <si>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</si>
  <si>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</si>
  <si>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</si>
  <si>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</si>
  <si>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</si>
  <si>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</si>
  <si>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</si>
  <si>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</si>
  <si>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</si>
  <si>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</si>
  <si>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</si>
  <si>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</si>
  <si>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</si>
  <si>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</si>
  <si>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</si>
  <si>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</si>
  <si>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</si>
  <si>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</si>
  <si>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</si>
  <si>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</si>
  <si>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</si>
  <si>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</si>
  <si>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</si>
  <si>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</si>
  <si>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</si>
  <si>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</si>
  <si>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</si>
  <si>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</si>
  <si>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</si>
  <si>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</si>
  <si>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</si>
  <si>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</si>
  <si>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</si>
  <si>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</si>
  <si>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</si>
  <si>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</si>
  <si>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</si>
  <si>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</si>
  <si>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</si>
  <si>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</si>
  <si>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</si>
  <si>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</si>
  <si>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</si>
  <si>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</si>
  <si>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</si>
  <si>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</si>
  <si>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</si>
  <si>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</si>
  <si>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</si>
  <si>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</si>
  <si>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</si>
  <si>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</si>
  <si>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</si>
  <si>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</si>
  <si>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</si>
  <si>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</si>
  <si>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</si>
  <si>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</si>
  <si>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</si>
  <si>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</si>
  <si>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</si>
  <si>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</si>
  <si>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</si>
  <si>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</si>
  <si>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</si>
  <si>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</si>
  <si>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</si>
  <si>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</si>
  <si>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</si>
  <si>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</si>
  <si>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</si>
  <si>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</si>
  <si>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</si>
  <si>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</si>
  <si>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</si>
  <si>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</si>
  <si>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</si>
  <si>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</si>
  <si>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</si>
  <si>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</si>
  <si>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</si>
  <si>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</si>
  <si>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</si>
  <si>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</si>
  <si>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</si>
  <si>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</si>
  <si>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</si>
  <si>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</si>
  <si>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</si>
  <si>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</si>
  <si>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</si>
  <si>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</si>
  <si>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</si>
  <si>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</si>
  <si>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</si>
  <si>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</si>
  <si>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</si>
  <si>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</si>
  <si>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</si>
  <si>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</si>
  <si>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</si>
  <si>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</si>
  <si>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</si>
  <si>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</si>
  <si>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</si>
  <si>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</si>
  <si>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</si>
  <si>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</si>
  <si>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</si>
  <si>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</si>
  <si>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</si>
  <si>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</si>
  <si>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</si>
  <si>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</si>
  <si>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</si>
  <si>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</si>
  <si>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</si>
  <si>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</si>
  <si>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</si>
  <si>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</si>
  <si>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</si>
  <si>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</si>
  <si>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</si>
  <si>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</si>
  <si>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</si>
  <si>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</si>
  <si>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</si>
  <si>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</si>
  <si>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</si>
  <si>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</si>
  <si>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</si>
  <si>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</si>
  <si>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</si>
  <si>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</si>
  <si>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</si>
  <si>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</si>
  <si>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</si>
  <si>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</si>
  <si>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</si>
  <si>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</si>
  <si>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</si>
  <si>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</si>
  <si>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</si>
  <si>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</si>
  <si>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</si>
  <si>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</si>
  <si>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</si>
  <si>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</si>
  <si>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</si>
  <si>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</si>
  <si>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</si>
  <si>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</si>
  <si>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</si>
  <si>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</si>
  <si>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</si>
  <si>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</si>
  <si>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</si>
  <si>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</si>
  <si>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</si>
  <si>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</si>
  <si>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</si>
  <si>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</si>
  <si>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</si>
  <si>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</si>
  <si>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</si>
  <si>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</si>
  <si>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</si>
  <si>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</si>
  <si>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</si>
  <si>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</si>
  <si>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</si>
  <si>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</si>
  <si>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</si>
  <si>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</si>
  <si>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</si>
  <si>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</si>
  <si>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</si>
  <si>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</si>
  <si>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</si>
  <si>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</si>
  <si>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</si>
  <si>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</si>
  <si>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</si>
  <si>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</si>
  <si>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</si>
  <si>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</si>
  <si>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</si>
  <si>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</si>
  <si>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</si>
  <si>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</si>
  <si>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</si>
  <si>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</si>
  <si>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</si>
  <si>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</si>
  <si>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</si>
  <si>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</si>
  <si>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</si>
  <si>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</si>
  <si>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</si>
  <si>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</si>
  <si>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</si>
  <si>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</si>
  <si>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</si>
  <si>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</si>
  <si>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</si>
  <si>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</si>
  <si>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</si>
  <si>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</si>
  <si>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</si>
  <si>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</si>
  <si>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</si>
  <si>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</si>
  <si>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</si>
  <si>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</si>
  <si>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</si>
  <si>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</si>
  <si>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</si>
  <si>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</si>
  <si>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</si>
  <si>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</si>
  <si>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</si>
  <si>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</si>
  <si>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</si>
  <si>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</si>
  <si>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</si>
  <si>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</si>
  <si>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</si>
  <si>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</si>
  <si>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</si>
  <si>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</si>
  <si>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</si>
  <si>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</si>
  <si>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</si>
  <si>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</si>
  <si>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</si>
  <si>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</si>
  <si>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</si>
  <si>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</si>
  <si>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</si>
  <si>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</si>
  <si>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</si>
  <si>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</si>
  <si>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</si>
  <si>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</si>
  <si>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</si>
  <si>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</si>
  <si>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</si>
  <si>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</si>
  <si>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</si>
  <si>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</si>
  <si>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</si>
  <si>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</si>
  <si>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</si>
  <si>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</si>
  <si>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</si>
  <si>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</si>
  <si>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</si>
  <si>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</si>
  <si>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</si>
  <si>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</si>
  <si>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</si>
  <si>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</si>
  <si>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</si>
  <si>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</si>
  <si>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</si>
  <si>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</si>
  <si>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</si>
  <si>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</si>
  <si>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</si>
  <si>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</si>
  <si>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</si>
  <si>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</si>
  <si>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</si>
  <si>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</si>
  <si>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</si>
  <si>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</si>
  <si>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</si>
  <si>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</si>
  <si>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</si>
  <si>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</si>
  <si>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</si>
  <si>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</si>
  <si>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</si>
  <si>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</si>
  <si>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</si>
  <si>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</si>
  <si>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</si>
  <si>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</si>
  <si>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</si>
  <si>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</si>
  <si>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</si>
  <si>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</si>
  <si>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</si>
  <si>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</si>
  <si>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</si>
  <si>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</si>
  <si>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</si>
  <si>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</si>
  <si>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</si>
  <si>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</si>
  <si>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</si>
  <si>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</si>
  <si>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</si>
  <si>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</si>
  <si>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</si>
  <si>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</si>
  <si>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</si>
  <si>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</si>
  <si>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</si>
  <si>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</si>
  <si>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</si>
  <si>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</si>
  <si>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</si>
  <si>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</si>
  <si>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</si>
  <si>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</si>
  <si>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</si>
  <si>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</si>
  <si>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</si>
  <si>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</si>
  <si>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</si>
  <si>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</si>
  <si>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</si>
  <si>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</si>
  <si>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</si>
  <si>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</si>
  <si>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</si>
  <si>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</si>
  <si>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</si>
  <si>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</si>
  <si>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</si>
  <si>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</si>
  <si>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</si>
  <si>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</si>
  <si>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</si>
  <si>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</si>
  <si>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</si>
  <si>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</si>
  <si>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</si>
  <si>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</si>
  <si>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</si>
  <si>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</si>
  <si>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</si>
  <si>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</si>
  <si>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</si>
  <si>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</si>
  <si>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</si>
  <si>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</si>
  <si>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</si>
  <si>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</si>
  <si>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</si>
  <si>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</si>
  <si>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</si>
  <si>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</si>
  <si>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</si>
  <si>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</si>
  <si>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</si>
  <si>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</si>
  <si>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</si>
  <si>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</si>
  <si>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</si>
  <si>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</si>
  <si>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</si>
  <si>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</si>
  <si>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</si>
  <si>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</si>
  <si>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</si>
  <si>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</si>
  <si>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</si>
  <si>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</si>
  <si>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</si>
  <si>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</si>
  <si>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</si>
  <si>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</si>
  <si>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</si>
  <si>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</si>
  <si>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</si>
  <si>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</si>
  <si>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</si>
  <si>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</si>
  <si>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</si>
  <si>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</si>
  <si>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</si>
  <si>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</si>
  <si>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</si>
  <si>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</si>
  <si>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</si>
  <si>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</si>
  <si>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</si>
  <si>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</si>
  <si>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</si>
  <si>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</si>
  <si>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</si>
  <si>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</si>
  <si>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</si>
  <si>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</si>
  <si>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</si>
  <si>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</si>
  <si>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</si>
  <si>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</si>
  <si>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</si>
  <si>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</si>
  <si>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</si>
  <si>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</si>
  <si>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</si>
  <si>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</si>
  <si>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</si>
  <si>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</si>
  <si>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</si>
  <si>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</si>
  <si>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</si>
  <si>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</si>
  <si>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</si>
  <si>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</si>
  <si>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</si>
  <si>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</si>
  <si>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</si>
  <si>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</si>
  <si>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</si>
  <si>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</si>
  <si>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</si>
  <si>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</si>
  <si>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</si>
  <si>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</si>
  <si>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</si>
  <si>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</si>
  <si>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</si>
  <si>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</si>
  <si>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</si>
  <si>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</si>
  <si>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</si>
  <si>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</si>
  <si>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</si>
  <si>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</si>
  <si>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</si>
  <si>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</si>
  <si>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</si>
  <si>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</si>
  <si>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</si>
  <si>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</si>
  <si>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</si>
  <si>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</si>
  <si>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</si>
  <si>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</si>
  <si>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</si>
  <si>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</si>
  <si>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</si>
  <si>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</si>
  <si>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</si>
  <si>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</si>
  <si>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</si>
  <si>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</si>
  <si>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</si>
  <si>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</si>
  <si>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</si>
  <si>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</si>
  <si>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</si>
  <si>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</si>
  <si>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</si>
  <si>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</si>
  <si>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</si>
  <si>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</si>
  <si>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</si>
  <si>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</si>
  <si>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</si>
  <si>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</si>
  <si>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</si>
  <si>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</si>
  <si>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</si>
  <si>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</si>
  <si>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</si>
  <si>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</si>
  <si>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</si>
  <si>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</si>
  <si>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</si>
  <si>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</si>
  <si>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</si>
  <si>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</si>
  <si>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</si>
  <si>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</si>
  <si>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</si>
  <si>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</si>
  <si>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</si>
  <si>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</si>
  <si>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</si>
  <si>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</si>
  <si>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</si>
  <si>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</si>
  <si>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</si>
  <si>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</si>
  <si>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</si>
  <si>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</si>
  <si>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</si>
  <si>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</si>
  <si>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</si>
  <si>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</si>
  <si>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</si>
  <si>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</si>
  <si>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</si>
  <si>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</si>
  <si>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</si>
  <si>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</si>
  <si>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</si>
  <si>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</si>
  <si>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</si>
  <si>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</si>
  <si>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</si>
  <si>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</si>
  <si>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</si>
  <si>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</si>
  <si>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</si>
  <si>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</si>
  <si>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</si>
  <si>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</si>
  <si>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</si>
  <si>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</si>
  <si>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</si>
  <si>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</si>
  <si>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</si>
  <si>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</si>
  <si>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</si>
  <si>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</si>
  <si>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</si>
  <si>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</si>
  <si>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</si>
  <si>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</si>
  <si>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</si>
  <si>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</si>
  <si>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</si>
  <si>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</si>
  <si>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</si>
  <si>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</si>
  <si>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</si>
  <si>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</si>
  <si>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</si>
  <si>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</si>
  <si>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</si>
  <si>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</si>
  <si>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</si>
  <si>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</si>
  <si>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</si>
  <si>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</si>
  <si>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</si>
  <si>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</si>
  <si>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</si>
  <si>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</si>
  <si>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</si>
  <si>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</si>
  <si>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</si>
  <si>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</si>
  <si>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</si>
  <si>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</si>
  <si>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</si>
  <si>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</si>
  <si>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</si>
  <si>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</si>
  <si>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</si>
  <si>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</si>
  <si>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</si>
  <si>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</si>
  <si>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</si>
  <si>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</si>
  <si>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</si>
  <si>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</si>
  <si>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</si>
  <si>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</si>
  <si>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</si>
  <si>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</si>
  <si>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</si>
  <si>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</si>
  <si>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</si>
  <si>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</si>
  <si>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</si>
  <si>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</si>
  <si>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</si>
  <si>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</si>
  <si>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</si>
  <si>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</si>
  <si>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</si>
  <si>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</si>
  <si>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</si>
  <si>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</si>
  <si>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</si>
  <si>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</si>
  <si>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</si>
  <si>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</si>
  <si>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</si>
  <si>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</si>
  <si>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</si>
  <si>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</si>
  <si>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</si>
  <si>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</si>
  <si>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</si>
  <si>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</si>
  <si>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</si>
  <si>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</si>
  <si>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</si>
  <si>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</si>
  <si>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</si>
  <si>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</si>
  <si>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</si>
  <si>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</si>
  <si>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</si>
  <si>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</si>
  <si>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</si>
  <si>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</si>
  <si>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</si>
  <si>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</si>
  <si>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</si>
  <si>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</si>
  <si>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</si>
  <si>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</si>
  <si>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</si>
  <si>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</si>
  <si>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</si>
  <si>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</si>
  <si>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</si>
  <si>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</si>
  <si>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</si>
  <si>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</si>
  <si>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</si>
  <si>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</si>
  <si>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</si>
  <si>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</si>
  <si>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</si>
  <si>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</si>
  <si>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</si>
  <si>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</si>
  <si>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</si>
  <si>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</si>
  <si>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</si>
  <si>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</si>
  <si>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</si>
  <si>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</si>
  <si>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</si>
  <si>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</si>
  <si>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</si>
  <si>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</si>
  <si>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</si>
  <si>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</si>
  <si>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</si>
  <si>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</si>
  <si>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</si>
  <si>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</si>
  <si>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</si>
  <si>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</si>
  <si>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</si>
  <si>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</si>
  <si>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</si>
  <si>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</si>
  <si>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</si>
  <si>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</si>
  <si>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</si>
  <si>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</si>
  <si>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</si>
  <si>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</si>
  <si>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</si>
  <si>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</si>
  <si>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</si>
  <si>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</si>
  <si>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</si>
  <si>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</si>
  <si>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</si>
  <si>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</si>
  <si>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</si>
  <si>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</si>
  <si>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</si>
  <si>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</si>
  <si>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</si>
  <si>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</si>
  <si>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</si>
  <si>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</si>
  <si>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</si>
  <si>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</si>
  <si>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</si>
  <si>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</si>
  <si>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</si>
  <si>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</si>
  <si>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</si>
  <si>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</si>
  <si>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</si>
  <si>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</si>
  <si>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</si>
  <si>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</si>
  <si>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</si>
  <si>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</si>
  <si>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</si>
  <si>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</si>
  <si>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</si>
  <si>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</si>
  <si>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</si>
  <si>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</si>
  <si>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</si>
  <si>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</si>
  <si>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</si>
  <si>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</si>
  <si>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</si>
  <si>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</si>
  <si>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</si>
  <si>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</si>
  <si>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</si>
  <si>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</si>
  <si>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</si>
  <si>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</si>
  <si>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</si>
  <si>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</si>
  <si>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</si>
  <si>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</si>
  <si>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</si>
  <si>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</si>
  <si>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</si>
  <si>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</si>
  <si>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</si>
  <si>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</si>
  <si>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</si>
  <si>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</si>
  <si>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</si>
  <si>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</si>
  <si>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</si>
  <si>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</si>
  <si>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</si>
  <si>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</si>
  <si>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</si>
  <si>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</si>
  <si>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</si>
  <si>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</si>
  <si>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</si>
  <si>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</si>
  <si>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</si>
  <si>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</si>
  <si>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</si>
  <si>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</si>
  <si>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</si>
  <si>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</si>
  <si>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</si>
  <si>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</si>
  <si>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</si>
  <si>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</si>
  <si>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</si>
  <si>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</si>
  <si>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</si>
  <si>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</si>
  <si>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</si>
  <si>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</si>
  <si>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</si>
  <si>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</si>
  <si>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</si>
  <si>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</si>
  <si>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</si>
  <si>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</si>
  <si>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</si>
  <si>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</si>
  <si>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</si>
  <si>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</si>
  <si>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</si>
  <si>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</si>
  <si>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</si>
  <si>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</si>
  <si>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</si>
  <si>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</si>
  <si>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</si>
  <si>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</si>
  <si>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</si>
  <si>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</si>
  <si>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</si>
  <si>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</si>
  <si>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</si>
  <si>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</si>
  <si>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</si>
  <si>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</si>
  <si>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</si>
  <si>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</si>
  <si>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</si>
  <si>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</si>
  <si>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</si>
  <si>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</si>
  <si>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</si>
  <si>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</si>
  <si>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</si>
  <si>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</si>
  <si>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</si>
  <si>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</si>
  <si>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</si>
  <si>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</si>
  <si>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</si>
  <si>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</si>
  <si>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</si>
  <si>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</si>
  <si>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</si>
  <si>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</si>
  <si>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</si>
  <si>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</si>
  <si>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</si>
  <si>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</si>
  <si>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</si>
  <si>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</si>
  <si>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</si>
  <si>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</si>
  <si>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</si>
  <si>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</si>
  <si>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</si>
  <si>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</si>
  <si>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</si>
  <si>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</si>
  <si>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</si>
  <si>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</si>
  <si>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</si>
  <si>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</si>
  <si>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</si>
  <si>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</si>
  <si>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</si>
  <si>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</si>
  <si>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</si>
  <si>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</si>
  <si>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</si>
  <si>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</si>
  <si>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</si>
  <si>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</si>
  <si>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</si>
  <si>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</si>
  <si>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</si>
  <si>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</si>
  <si>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</si>
  <si>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</si>
  <si>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</si>
  <si>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</si>
  <si>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</si>
  <si>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</si>
  <si>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</si>
  <si>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</si>
  <si>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</si>
  <si>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</si>
  <si>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</si>
  <si>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</si>
  <si>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</si>
  <si>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</si>
  <si>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</si>
  <si>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</si>
  <si>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</si>
  <si>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</si>
  <si>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</si>
  <si>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</si>
  <si>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</si>
  <si>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</si>
  <si>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</si>
  <si>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</si>
  <si>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</si>
  <si>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</si>
  <si>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</si>
  <si>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</si>
  <si>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</si>
  <si>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</si>
  <si>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</si>
  <si>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</si>
  <si>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</si>
  <si>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</si>
  <si>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</si>
  <si>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</si>
  <si>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</si>
  <si>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</si>
  <si>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</si>
  <si>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</si>
  <si>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</si>
  <si>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</si>
  <si>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</si>
  <si>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</si>
  <si>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</si>
  <si>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</si>
  <si>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</si>
  <si>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</si>
  <si>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</si>
  <si>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</si>
  <si>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</si>
  <si>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</si>
  <si>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</si>
  <si>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</si>
  <si>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</si>
  <si>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</si>
  <si>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</si>
  <si>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</si>
  <si>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</si>
  <si>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</si>
  <si>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</si>
  <si>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</si>
  <si>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</si>
  <si>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</si>
  <si>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</si>
  <si>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</si>
  <si>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</si>
  <si>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</si>
  <si>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</si>
  <si>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</si>
  <si>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</si>
  <si>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</si>
  <si>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</si>
  <si>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</si>
  <si>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</si>
  <si>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</si>
  <si>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</si>
  <si>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</si>
  <si>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</si>
  <si>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</si>
  <si>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</si>
  <si>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</si>
  <si>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</si>
  <si>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</si>
  <si>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</si>
  <si>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</si>
  <si>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</si>
  <si>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</si>
  <si>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</si>
  <si>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</si>
  <si>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</si>
  <si>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</si>
  <si>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</si>
  <si>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</si>
  <si>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</si>
  <si>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</si>
  <si>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</si>
  <si>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</si>
  <si>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</si>
  <si>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</si>
  <si>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</si>
  <si>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</si>
  <si>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</si>
  <si>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</si>
  <si>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</si>
  <si>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</si>
  <si>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</si>
  <si>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</si>
  <si>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</si>
  <si>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</si>
  <si>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</si>
  <si>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</si>
  <si>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</si>
  <si>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</si>
  <si>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</si>
  <si>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</si>
  <si>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</si>
  <si>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</si>
  <si>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</si>
  <si>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</si>
  <si>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</si>
  <si>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</si>
  <si>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</si>
  <si>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</si>
  <si>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</si>
  <si>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</si>
  <si>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</si>
  <si>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</si>
  <si>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</si>
  <si>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</si>
  <si>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</si>
  <si>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</si>
  <si>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</si>
  <si>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</si>
  <si>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</si>
  <si>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</si>
  <si>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</si>
  <si>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</si>
  <si>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</si>
  <si>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</si>
  <si>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</si>
  <si>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</si>
  <si>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</si>
  <si>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</si>
  <si>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</si>
  <si>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</si>
  <si>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</si>
  <si>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</si>
  <si>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</si>
  <si>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</si>
  <si>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</si>
  <si>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</si>
  <si>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</si>
  <si>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</si>
  <si>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</si>
  <si>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</si>
  <si>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</si>
  <si>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</si>
  <si>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</si>
  <si>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</si>
  <si>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</si>
  <si>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</si>
  <si>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</si>
  <si>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</si>
  <si>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</si>
  <si>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</si>
  <si>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</si>
  <si>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</si>
  <si>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</si>
  <si>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</si>
  <si>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</si>
  <si>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</si>
  <si>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</si>
  <si>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</si>
  <si>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</si>
  <si>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</si>
  <si>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</si>
  <si>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</si>
  <si>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</si>
  <si>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</si>
  <si>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</si>
  <si>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</si>
  <si>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</si>
  <si>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</si>
  <si>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</si>
  <si>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</si>
  <si>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</si>
  <si>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</si>
  <si>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</si>
  <si>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</si>
  <si>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</si>
  <si>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</si>
  <si>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</si>
  <si>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</si>
  <si>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</si>
  <si>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</si>
  <si>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</si>
  <si>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</si>
  <si>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</si>
  <si>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</si>
  <si>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</si>
  <si>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</si>
  <si>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</si>
  <si>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</si>
  <si>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</si>
  <si>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</si>
  <si>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</si>
  <si>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</si>
  <si>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</si>
  <si>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</si>
  <si>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</si>
  <si>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</si>
  <si>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</si>
  <si>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</si>
  <si>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</si>
  <si>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</si>
  <si>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</si>
  <si>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</si>
  <si>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</si>
  <si>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</si>
  <si>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</si>
  <si>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</si>
  <si>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</si>
  <si>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</si>
  <si>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</si>
  <si>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</si>
  <si>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</si>
  <si>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</si>
  <si>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</si>
  <si>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</si>
  <si>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</si>
  <si>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</si>
  <si>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</si>
  <si>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</si>
  <si>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</si>
  <si>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</si>
  <si>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</si>
  <si>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</si>
  <si>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</si>
  <si>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</si>
  <si>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</si>
  <si>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</si>
  <si>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</si>
  <si>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</si>
  <si>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</si>
  <si>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</si>
  <si>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</si>
  <si>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</si>
  <si>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</si>
  <si>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</si>
  <si>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</si>
  <si>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</si>
  <si>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</si>
  <si>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</si>
  <si>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</si>
  <si>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</si>
  <si>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</si>
  <si>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</si>
  <si>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</si>
  <si>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</si>
  <si>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</si>
  <si>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</si>
  <si>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</si>
  <si>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</si>
  <si>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</si>
  <si>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</si>
  <si>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</si>
  <si>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</si>
  <si>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</si>
  <si>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</si>
  <si>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</si>
  <si>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</si>
  <si>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</si>
  <si>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</si>
  <si>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</si>
  <si>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</si>
  <si>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</si>
  <si>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</si>
  <si>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</si>
  <si>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</si>
  <si>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</si>
  <si>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</si>
  <si>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</si>
  <si>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</si>
  <si>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</si>
  <si>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</si>
  <si>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</si>
  <si>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</si>
  <si>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</si>
  <si>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</si>
  <si>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</si>
  <si>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</si>
  <si>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</si>
  <si>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</si>
  <si>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</si>
  <si>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</si>
  <si>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</si>
  <si>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</si>
  <si>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</si>
  <si>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</si>
  <si>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</si>
  <si>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</si>
  <si>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</si>
  <si>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</si>
  <si>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</si>
  <si>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</si>
  <si>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</si>
  <si>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</si>
  <si>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</si>
  <si>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</si>
  <si>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</si>
  <si>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</si>
  <si>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</si>
  <si>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</si>
  <si>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</si>
  <si>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</si>
  <si>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</si>
  <si>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</si>
  <si>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</si>
  <si>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</si>
  <si>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</si>
  <si>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</si>
  <si>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</si>
  <si>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</si>
  <si>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</si>
  <si>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</si>
  <si>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</si>
  <si>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</si>
  <si>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</si>
  <si>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</si>
  <si>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</si>
  <si>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</si>
  <si>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</si>
  <si>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</si>
  <si>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</si>
  <si>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</si>
  <si>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</si>
  <si>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</si>
  <si>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</si>
  <si>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</si>
  <si>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</si>
  <si>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</si>
  <si>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</si>
  <si>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</si>
  <si>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</si>
  <si>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</si>
  <si>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</si>
  <si>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</si>
  <si>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</si>
  <si>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</si>
  <si>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</si>
  <si>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</si>
  <si>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</si>
  <si>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</si>
  <si>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</si>
  <si>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</si>
  <si>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</si>
  <si>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</si>
  <si>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</si>
  <si>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</si>
  <si>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</si>
  <si>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</si>
  <si>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</si>
  <si>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</si>
  <si>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</si>
  <si>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</si>
  <si>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</si>
  <si>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</si>
  <si>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</si>
  <si>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</si>
  <si>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</si>
  <si>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</si>
  <si>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</si>
  <si>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</si>
  <si>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</si>
  <si>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</si>
  <si>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</si>
  <si>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</si>
  <si>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</si>
  <si>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</si>
  <si>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</si>
  <si>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</si>
  <si>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</si>
  <si>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</si>
  <si>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</si>
  <si>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</si>
  <si>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</si>
  <si>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</si>
  <si>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</si>
  <si>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</si>
  <si>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</si>
  <si>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</si>
  <si>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</si>
  <si>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</si>
  <si>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</si>
  <si>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</si>
  <si>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</si>
  <si>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</si>
  <si>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</si>
  <si>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</si>
  <si>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</si>
  <si>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</si>
  <si>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</si>
  <si>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</si>
  <si>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</si>
  <si>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</si>
  <si>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</si>
  <si>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</si>
  <si>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</si>
  <si>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</si>
  <si>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</si>
  <si>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</si>
  <si>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</si>
  <si>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</si>
  <si>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</si>
  <si>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</si>
  <si>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</si>
  <si>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</si>
  <si>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</si>
  <si>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</si>
  <si>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</si>
  <si>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</si>
  <si>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</si>
  <si>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</si>
  <si>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</si>
  <si>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</si>
  <si>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</si>
  <si>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</si>
  <si>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</si>
  <si>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</si>
  <si>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</si>
  <si>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</si>
  <si>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</si>
  <si>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</si>
  <si>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</si>
  <si>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</si>
  <si>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</si>
  <si>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</si>
  <si>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</si>
  <si>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</si>
  <si>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</si>
  <si>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</si>
  <si>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</si>
  <si>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</si>
  <si>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</si>
  <si>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</si>
  <si>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</si>
  <si>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</si>
  <si>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</si>
  <si>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</si>
  <si>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</si>
  <si>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</si>
  <si>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</si>
  <si>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</si>
  <si>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</si>
  <si>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</si>
  <si>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</si>
  <si>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</si>
  <si>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</si>
  <si>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</si>
  <si>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</si>
  <si>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</si>
  <si>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</si>
  <si>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</si>
  <si>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</si>
  <si>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</si>
  <si>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</si>
  <si>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</si>
  <si>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</si>
  <si>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</si>
  <si>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</si>
  <si>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</si>
  <si>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</si>
  <si>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</si>
  <si>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</si>
  <si>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</si>
  <si>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</si>
  <si>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</si>
  <si>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</si>
  <si>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</si>
  <si>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</si>
  <si>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</si>
  <si>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</si>
  <si>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</si>
  <si>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</si>
  <si>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</si>
  <si>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</si>
  <si>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</si>
  <si>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</si>
  <si>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</si>
  <si>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</si>
  <si>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</si>
  <si>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</si>
  <si>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</si>
  <si>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</si>
  <si>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</si>
  <si>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</si>
  <si>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</si>
  <si>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</si>
  <si>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</si>
  <si>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</si>
  <si>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</si>
  <si>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</si>
  <si>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</si>
  <si>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</si>
  <si>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</si>
  <si>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</si>
  <si>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</si>
  <si>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</si>
  <si>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</si>
  <si>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</si>
  <si>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</si>
  <si>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</si>
  <si>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</si>
  <si>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</si>
  <si>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</si>
  <si>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</si>
  <si>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</si>
  <si>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</si>
  <si>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</si>
  <si>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</si>
  <si>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</si>
  <si>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</si>
  <si>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</si>
  <si>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</si>
  <si>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</si>
  <si>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</si>
  <si>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</si>
  <si>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</si>
  <si>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</si>
  <si>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</si>
  <si>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</si>
  <si>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</si>
  <si>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</si>
  <si>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</si>
  <si>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</si>
  <si>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</si>
  <si>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</si>
  <si>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</si>
  <si>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</si>
  <si>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</si>
  <si>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</si>
  <si>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</si>
  <si>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</si>
  <si>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</si>
  <si>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</si>
  <si>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</si>
  <si>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</si>
  <si>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</si>
  <si>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</si>
  <si>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</si>
  <si>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</si>
  <si>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</si>
  <si>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</si>
  <si>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</si>
  <si>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</si>
  <si>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</si>
  <si>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</si>
  <si>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</si>
  <si>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</si>
  <si>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</si>
  <si>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</si>
  <si>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</si>
  <si>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</si>
  <si>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</si>
  <si>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</si>
  <si>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</si>
  <si>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</si>
  <si>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</si>
  <si>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</si>
  <si>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</si>
  <si>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</si>
  <si>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</si>
  <si>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</si>
  <si>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</si>
  <si>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</si>
  <si>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</si>
  <si>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</si>
  <si>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</si>
  <si>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</si>
  <si>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</si>
  <si>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</si>
  <si>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</si>
  <si>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</si>
  <si>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</si>
  <si>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</si>
  <si>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</si>
  <si>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</si>
  <si>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</si>
  <si>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</si>
  <si>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</si>
  <si>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</si>
  <si>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</si>
  <si>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</si>
  <si>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</si>
  <si>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</si>
  <si>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</si>
  <si>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</si>
  <si>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</si>
  <si>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</si>
  <si>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</si>
  <si>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</si>
  <si>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</si>
  <si>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</si>
  <si>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</si>
  <si>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</si>
  <si>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</si>
  <si>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</si>
  <si>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</si>
  <si>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</si>
  <si>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</si>
  <si>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</si>
  <si>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</si>
  <si>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</si>
  <si>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</si>
  <si>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</si>
  <si>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</si>
  <si>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</si>
  <si>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</si>
  <si>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</si>
  <si>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</si>
  <si>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</si>
  <si>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</si>
  <si>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</si>
  <si>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</si>
  <si>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</si>
  <si>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</si>
  <si>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</si>
  <si>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</si>
  <si>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</si>
  <si>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</si>
  <si>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</si>
  <si>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</si>
  <si>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</si>
  <si>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</si>
  <si>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</si>
  <si>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</si>
  <si>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</si>
  <si>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</si>
  <si>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</si>
  <si>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</si>
  <si>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</si>
  <si>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</si>
  <si>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</si>
  <si>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</si>
  <si>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</si>
  <si>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</si>
  <si>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</si>
  <si>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</si>
  <si>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</si>
  <si>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</si>
  <si>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</si>
  <si>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</si>
  <si>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</si>
  <si>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</si>
  <si>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</si>
  <si>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</si>
  <si>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</si>
  <si>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</si>
  <si>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</si>
  <si>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</si>
  <si>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</si>
  <si>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</si>
  <si>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</si>
  <si>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</si>
  <si>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</si>
  <si>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</si>
  <si>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</si>
  <si>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</si>
  <si>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</si>
  <si>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</si>
  <si>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</si>
  <si>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</si>
  <si>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</si>
  <si>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</si>
  <si>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</si>
  <si>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</si>
  <si>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</si>
  <si>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</si>
  <si>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</si>
  <si>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</si>
  <si>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</si>
  <si>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</si>
  <si>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</si>
  <si>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</si>
  <si>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</si>
  <si>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</si>
  <si>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</si>
  <si>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</si>
  <si>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</si>
  <si>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</si>
  <si>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</si>
  <si>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</si>
  <si>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</si>
  <si>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</si>
  <si>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</si>
  <si>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</si>
  <si>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</si>
  <si>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</si>
  <si>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</si>
  <si>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</si>
  <si>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</si>
  <si>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</si>
  <si>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</si>
  <si>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</si>
  <si>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</si>
  <si>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</si>
  <si>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</si>
  <si>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</si>
  <si>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</si>
  <si>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</si>
  <si>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</si>
  <si>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</si>
  <si>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</si>
  <si>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</si>
  <si>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</si>
  <si>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</si>
  <si>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</si>
  <si>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</si>
  <si>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</si>
  <si>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</si>
  <si>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</si>
  <si>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</si>
  <si>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</si>
  <si>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</si>
  <si>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</si>
  <si>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</si>
  <si>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</si>
  <si>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</si>
  <si>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</si>
  <si>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</si>
  <si>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</si>
  <si>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</si>
  <si>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</si>
  <si>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</si>
  <si>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</si>
  <si>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</si>
  <si>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</si>
  <si>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</si>
  <si>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</si>
  <si>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</si>
  <si>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</si>
  <si>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</si>
  <si>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</si>
  <si>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</si>
  <si>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</si>
  <si>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</si>
  <si>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</si>
  <si>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</si>
  <si>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</si>
  <si>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</si>
  <si>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</si>
  <si>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</si>
  <si>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</si>
  <si>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</si>
  <si>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</si>
  <si>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</si>
  <si>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</si>
  <si>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</si>
  <si>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</si>
  <si>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</si>
  <si>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</si>
  <si>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</si>
  <si>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</si>
  <si>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</si>
  <si>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</si>
  <si>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</si>
  <si>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</si>
  <si>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</si>
  <si>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</si>
  <si>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</si>
  <si>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</si>
  <si>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</si>
  <si>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</si>
  <si>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</si>
  <si>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</si>
  <si>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</si>
  <si>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</si>
  <si>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</si>
  <si>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</si>
  <si>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</si>
  <si>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</si>
  <si>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</si>
  <si>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</si>
  <si>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</si>
  <si>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</si>
  <si>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</si>
  <si>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</si>
  <si>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</si>
  <si>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</si>
  <si>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</si>
  <si>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</si>
  <si>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</si>
  <si>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</si>
  <si>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</si>
  <si>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</si>
  <si>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</si>
  <si>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</si>
  <si>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</si>
  <si>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</si>
  <si>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</si>
  <si>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</si>
  <si>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</si>
  <si>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</si>
  <si>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</si>
  <si>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</si>
  <si>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</si>
  <si>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</si>
  <si>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</si>
  <si>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</si>
  <si>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</si>
  <si>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</si>
  <si>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</si>
  <si>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</si>
  <si>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</si>
  <si>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</si>
  <si>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</si>
  <si>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</si>
  <si>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</si>
  <si>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</si>
  <si>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</si>
  <si>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</si>
  <si>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</si>
  <si>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</si>
  <si>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</si>
  <si>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</si>
  <si>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</si>
  <si>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</si>
  <si>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</si>
  <si>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</si>
  <si>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</si>
  <si>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</si>
  <si>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</si>
  <si>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</si>
  <si>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</si>
  <si>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</si>
  <si>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</si>
  <si>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</si>
  <si>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</si>
  <si>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</si>
  <si>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</si>
  <si>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</si>
  <si>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</si>
  <si>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</si>
  <si>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</si>
  <si>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</si>
  <si>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</si>
  <si>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</si>
  <si>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</si>
  <si>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</si>
  <si>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</si>
  <si>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</si>
  <si>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</si>
  <si>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</si>
  <si>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</si>
  <si>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</si>
  <si>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</si>
  <si>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</si>
  <si>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</si>
  <si>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</si>
  <si>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</si>
  <si>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</si>
  <si>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</si>
  <si>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</si>
  <si>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</si>
  <si>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</si>
  <si>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</si>
  <si>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</si>
  <si>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</si>
  <si>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</si>
  <si>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</si>
  <si>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</si>
  <si>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</si>
  <si>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</si>
  <si>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</si>
  <si>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</si>
  <si>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</si>
  <si>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</si>
  <si>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</si>
  <si>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</si>
  <si>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</si>
  <si>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</si>
  <si>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</si>
  <si>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</si>
  <si>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</si>
  <si>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</si>
  <si>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</si>
  <si>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</si>
  <si>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</si>
  <si>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</si>
  <si>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</si>
  <si>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</si>
  <si>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</si>
  <si>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</si>
  <si>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</si>
  <si>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</si>
  <si>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</si>
  <si>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</si>
  <si>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</si>
  <si>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</si>
  <si>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</si>
  <si>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</si>
  <si>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</si>
  <si>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</si>
  <si>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</si>
  <si>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</si>
  <si>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</si>
  <si>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</si>
  <si>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</si>
  <si>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</si>
  <si>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</si>
  <si>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</si>
  <si>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</si>
  <si>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</si>
  <si>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</si>
  <si>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</si>
  <si>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</si>
  <si>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</si>
  <si>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</si>
  <si>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</si>
  <si>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</si>
  <si>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</si>
  <si>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</si>
  <si>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</si>
  <si>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</si>
  <si>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</si>
  <si>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</si>
  <si>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</si>
  <si>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</si>
  <si>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</si>
  <si>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</si>
  <si>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</si>
  <si>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</si>
  <si>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</si>
  <si>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</si>
  <si>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</si>
  <si>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</si>
  <si>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</si>
  <si>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</si>
  <si>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</si>
  <si>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</si>
  <si>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</si>
  <si>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</si>
  <si>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</si>
  <si>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</si>
  <si>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</si>
  <si>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</si>
  <si>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</si>
  <si>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</si>
  <si>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</si>
  <si>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</si>
  <si>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</si>
  <si>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</si>
  <si>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</si>
  <si>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</si>
  <si>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</si>
  <si>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</si>
  <si>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</si>
  <si>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</si>
  <si>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</si>
  <si>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</si>
  <si>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</si>
  <si>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</si>
  <si>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</si>
  <si>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</si>
  <si>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</si>
  <si>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</si>
  <si>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</si>
  <si>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</si>
  <si>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</si>
  <si>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</si>
  <si>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</si>
  <si>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</si>
  <si>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</si>
  <si>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</si>
  <si>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</si>
  <si>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</si>
  <si>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</si>
  <si>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</si>
  <si>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</si>
  <si>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</si>
  <si>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</si>
  <si>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</si>
  <si>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</si>
  <si>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</si>
  <si>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</si>
  <si>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</si>
  <si>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</si>
  <si>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</si>
  <si>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</si>
  <si>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</si>
  <si>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</si>
  <si>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</si>
  <si>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</si>
  <si>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</si>
  <si>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</si>
  <si>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</si>
  <si>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</si>
  <si>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</si>
  <si>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</si>
  <si>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</si>
  <si>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</si>
  <si>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</si>
  <si>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</si>
  <si>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</si>
  <si>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</si>
  <si>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</si>
  <si>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</si>
  <si>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</si>
  <si>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</si>
  <si>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</si>
  <si>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</si>
  <si>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</si>
  <si>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</si>
  <si>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</si>
  <si>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</si>
  <si>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</si>
  <si>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</si>
  <si>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</si>
  <si>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</si>
  <si>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</si>
  <si>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</si>
  <si>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</si>
  <si>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</si>
  <si>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</si>
  <si>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</si>
  <si>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</si>
  <si>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</si>
  <si>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</si>
  <si>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</si>
  <si>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</si>
  <si>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</si>
  <si>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</si>
  <si>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</si>
  <si>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</si>
  <si>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</si>
  <si>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</si>
  <si>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</si>
  <si>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</si>
  <si>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</si>
  <si>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</si>
  <si>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</si>
  <si>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</si>
  <si>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</si>
  <si>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</si>
  <si>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</si>
  <si>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</si>
  <si>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</si>
  <si>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</si>
  <si>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</si>
  <si>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</si>
  <si>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</si>
  <si>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</si>
  <si>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</si>
  <si>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</si>
  <si>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</si>
  <si>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</si>
  <si>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</si>
  <si>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</si>
  <si>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</si>
  <si>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</si>
  <si>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</si>
  <si>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</si>
  <si>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</si>
  <si>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</si>
  <si>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</si>
  <si>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</si>
  <si>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</si>
  <si>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</si>
  <si>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</si>
  <si>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</si>
  <si>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</si>
  <si>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</si>
  <si>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</si>
  <si>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</si>
  <si>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</si>
  <si>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</si>
  <si>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</si>
  <si>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</si>
  <si>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</si>
  <si>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</si>
  <si>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</si>
  <si>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</si>
  <si>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</si>
  <si>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</si>
  <si>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</si>
  <si>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</si>
  <si>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</si>
  <si>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</si>
  <si>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</si>
  <si>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</si>
  <si>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</si>
  <si>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</si>
  <si>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</si>
  <si>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</si>
  <si>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</si>
  <si>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</si>
  <si>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</si>
  <si>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</si>
  <si>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</si>
  <si>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</si>
  <si>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</si>
  <si>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</si>
  <si>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</si>
  <si>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</si>
  <si>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</si>
  <si>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</si>
  <si>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</si>
  <si>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</si>
  <si>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</si>
  <si>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</si>
  <si>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</si>
  <si>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</si>
  <si>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</si>
  <si>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</si>
  <si>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</si>
  <si>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</si>
  <si>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</si>
  <si>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</si>
  <si>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</si>
  <si>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</si>
  <si>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</si>
  <si>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</si>
  <si>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</si>
  <si>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</si>
  <si>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</si>
  <si>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</si>
  <si>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</si>
  <si>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</si>
  <si>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</si>
  <si>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</si>
  <si>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</si>
  <si>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</si>
  <si>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</si>
  <si>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</si>
  <si>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</si>
  <si>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</si>
  <si>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</si>
  <si>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</si>
  <si>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</si>
  <si>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</si>
  <si>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</si>
  <si>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</si>
  <si>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</si>
  <si>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</si>
  <si>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</si>
  <si>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</si>
  <si>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</si>
  <si>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</si>
  <si>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</si>
  <si>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</si>
  <si>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</si>
  <si>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</si>
  <si>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</si>
  <si>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</si>
  <si>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</si>
  <si>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</si>
  <si>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</si>
  <si>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</si>
  <si>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</si>
  <si>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</si>
  <si>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</si>
  <si>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</si>
  <si>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</si>
  <si>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</si>
  <si>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</si>
  <si>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</si>
  <si>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</si>
  <si>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</si>
  <si>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</si>
  <si>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</si>
  <si>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</si>
  <si>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</si>
  <si>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</si>
  <si>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</si>
  <si>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</si>
  <si>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</si>
  <si>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</si>
  <si>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</si>
  <si>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</si>
  <si>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</si>
  <si>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</si>
  <si>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</si>
  <si>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</si>
  <si>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</si>
  <si>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</si>
  <si>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</si>
  <si>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</si>
  <si>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</si>
  <si>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</si>
  <si>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</si>
  <si>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</si>
  <si>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</si>
  <si>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</si>
  <si>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</si>
  <si>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</si>
  <si>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</si>
  <si>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</si>
  <si>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</si>
  <si>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</si>
  <si>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</si>
  <si>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</si>
  <si>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</si>
  <si>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</si>
  <si>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</si>
  <si>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</si>
  <si>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</si>
  <si>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</si>
  <si>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</si>
  <si>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</si>
  <si>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</si>
  <si>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</si>
  <si>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</si>
  <si>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</si>
  <si>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</si>
  <si>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</si>
  <si>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</si>
  <si>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</si>
  <si>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</si>
  <si>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</si>
  <si>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</si>
  <si>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</si>
  <si>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</si>
  <si>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</si>
  <si>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</si>
  <si>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</si>
  <si>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</si>
  <si>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</si>
  <si>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</si>
  <si>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</si>
  <si>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</si>
  <si>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</si>
  <si>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</si>
  <si>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</si>
  <si>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</si>
  <si>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</si>
  <si>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</si>
  <si>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</si>
  <si>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</si>
  <si>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</si>
  <si>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</si>
  <si>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</si>
  <si>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</si>
  <si>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</si>
  <si>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</si>
  <si>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</si>
  <si>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</si>
  <si>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</si>
  <si>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</si>
  <si>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</si>
  <si>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</si>
  <si>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</si>
  <si>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</si>
  <si>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</si>
  <si>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</si>
  <si>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</si>
  <si>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</si>
  <si>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</si>
  <si>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</si>
  <si>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</si>
  <si>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</si>
  <si>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</si>
  <si>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</si>
  <si>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</si>
  <si>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</si>
  <si>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</si>
  <si>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</si>
  <si>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</si>
  <si>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</si>
  <si>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</si>
  <si>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</si>
  <si>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</si>
  <si>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</si>
  <si>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</si>
  <si>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</si>
  <si>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</si>
  <si>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</si>
  <si>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</si>
  <si>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</si>
  <si>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</si>
  <si>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</si>
  <si>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</si>
  <si>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</si>
  <si>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</si>
  <si>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</si>
  <si>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</si>
  <si>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</si>
  <si>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</si>
  <si>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</si>
  <si>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</si>
  <si>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</si>
  <si>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</si>
  <si>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</si>
  <si>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</si>
  <si>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</si>
  <si>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</si>
  <si>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</si>
  <si>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</si>
  <si>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</si>
  <si>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</si>
  <si>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</si>
  <si>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</si>
  <si>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</si>
  <si>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</si>
  <si>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</si>
  <si>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</si>
  <si>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</si>
  <si>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</si>
  <si>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</si>
  <si>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</si>
  <si>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</si>
  <si>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</si>
  <si>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</si>
  <si>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</si>
  <si>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</si>
  <si>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</si>
  <si>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</si>
  <si>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</si>
  <si>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</si>
  <si>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</si>
  <si>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</si>
  <si>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</si>
  <si>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</si>
  <si>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</si>
  <si>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</si>
  <si>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</si>
  <si>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</si>
  <si>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</si>
  <si>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</si>
  <si>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</si>
  <si>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</si>
  <si>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</si>
  <si>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</si>
  <si>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</si>
  <si>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</si>
  <si>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</si>
  <si>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</si>
  <si>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</si>
  <si>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</si>
  <si>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</si>
  <si>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</si>
  <si>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</si>
  <si>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</si>
  <si>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</si>
  <si>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</si>
  <si>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</si>
  <si>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</si>
  <si>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</si>
  <si>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</si>
  <si>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</si>
  <si>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</si>
  <si>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</si>
  <si>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</si>
  <si>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</si>
  <si>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</si>
  <si>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</si>
  <si>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</si>
  <si>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</si>
  <si>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</si>
  <si>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</si>
  <si>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</si>
  <si>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</si>
  <si>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</si>
  <si>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</si>
  <si>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</si>
  <si>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</si>
  <si>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</si>
  <si>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</si>
  <si>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</si>
  <si>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</si>
  <si>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</si>
  <si>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</si>
  <si>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</si>
  <si>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</si>
  <si>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</si>
  <si>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</si>
  <si>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</si>
  <si>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</si>
  <si>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</si>
  <si>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</si>
  <si>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</si>
  <si>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</si>
  <si>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</si>
  <si>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</si>
  <si>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</si>
  <si>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</si>
  <si>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</si>
  <si>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</si>
  <si>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</si>
  <si>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</si>
  <si>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</si>
  <si>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</si>
  <si>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</si>
  <si>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</si>
  <si>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</si>
  <si>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</si>
  <si>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</si>
  <si>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</si>
  <si>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</si>
  <si>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</si>
  <si>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</si>
  <si>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</si>
  <si>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</si>
  <si>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</si>
  <si>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</si>
  <si>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</si>
  <si>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</si>
  <si>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</si>
  <si>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</si>
  <si>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</si>
  <si>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</si>
  <si>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</si>
  <si>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</si>
  <si>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</si>
  <si>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</si>
  <si>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</si>
  <si>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</si>
  <si>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</si>
  <si>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</si>
  <si>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</si>
  <si>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</si>
  <si>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</si>
  <si>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</si>
  <si>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</si>
  <si>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</si>
  <si>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</si>
  <si>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</si>
  <si>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</si>
  <si>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</si>
  <si>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</si>
  <si>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</si>
  <si>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</si>
  <si>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</si>
  <si>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</si>
  <si>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</si>
  <si>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</si>
  <si>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</si>
  <si>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</si>
  <si>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</si>
  <si>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</si>
  <si>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</si>
  <si>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</si>
  <si>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</si>
  <si>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</si>
  <si>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</si>
  <si>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</si>
  <si>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</si>
  <si>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</si>
  <si>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</si>
  <si>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</si>
  <si>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</si>
  <si>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</si>
  <si>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</si>
  <si>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</si>
  <si>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</si>
  <si>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</si>
  <si>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</si>
  <si>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</si>
  <si>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</si>
  <si>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</si>
  <si>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</si>
  <si>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</si>
  <si>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</si>
  <si>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</si>
  <si>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</si>
  <si>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</si>
  <si>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</si>
  <si>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</si>
  <si>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</si>
  <si>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</si>
  <si>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</si>
  <si>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</si>
  <si>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</si>
  <si>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</si>
  <si>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</si>
  <si>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</si>
  <si>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</si>
  <si>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</si>
  <si>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</si>
  <si>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</si>
  <si>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</si>
  <si>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</si>
  <si>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</si>
  <si>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</si>
  <si>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</si>
  <si>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</si>
  <si>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</si>
  <si>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</si>
  <si>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</si>
  <si>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</si>
  <si>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</si>
  <si>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</si>
  <si>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</si>
  <si>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</si>
  <si>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</si>
  <si>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</si>
  <si>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</si>
  <si>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</si>
  <si>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</si>
  <si>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</si>
  <si>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</si>
  <si>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</si>
  <si>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</si>
  <si>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</si>
  <si>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</si>
  <si>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</si>
  <si>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</si>
  <si>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</si>
  <si>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</si>
  <si>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</si>
  <si>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</si>
  <si>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</si>
  <si>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</si>
  <si>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</si>
  <si>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</si>
  <si>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</si>
  <si>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</si>
  <si>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</si>
  <si>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</si>
  <si>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</si>
  <si>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</si>
  <si>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</si>
  <si>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</si>
  <si>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</si>
  <si>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</si>
  <si>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</si>
  <si>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</si>
  <si>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</si>
  <si>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</si>
  <si>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</si>
  <si>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</si>
  <si>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</si>
  <si>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</si>
  <si>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</si>
  <si>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</si>
  <si>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</si>
  <si>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</si>
  <si>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</si>
  <si>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</si>
  <si>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</si>
  <si>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</si>
  <si>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</si>
  <si>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</si>
  <si>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</si>
  <si>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</si>
  <si>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</si>
  <si>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</si>
  <si>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</si>
  <si>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</si>
  <si>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</si>
  <si>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</si>
  <si>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</si>
  <si>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</si>
  <si>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</si>
  <si>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</si>
  <si>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</si>
  <si>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</si>
  <si>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</si>
  <si>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</si>
  <si>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</si>
  <si>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</si>
  <si>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</si>
  <si>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</si>
  <si>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</si>
  <si>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</si>
  <si>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</si>
  <si>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</si>
  <si>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</si>
  <si>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</si>
  <si>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</si>
  <si>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</si>
  <si>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</si>
  <si>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</si>
  <si>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</si>
  <si>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</si>
  <si>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</si>
  <si>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</si>
  <si>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</si>
  <si>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</si>
  <si>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</si>
  <si>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</si>
  <si>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</si>
  <si>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</si>
  <si>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</si>
  <si>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</si>
  <si>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</si>
  <si>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</si>
  <si>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</si>
  <si>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</si>
  <si>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</si>
  <si>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</si>
  <si>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</si>
  <si>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</si>
  <si>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</si>
  <si>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</si>
  <si>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</si>
  <si>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</si>
  <si>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</si>
  <si>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</si>
  <si>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</si>
  <si>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</si>
  <si>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</si>
  <si>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</si>
  <si>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</si>
  <si>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</si>
  <si>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</si>
  <si>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</si>
  <si>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</si>
  <si>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</si>
  <si>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</si>
  <si>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</si>
  <si>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</si>
  <si>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</si>
  <si>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</si>
  <si>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</si>
  <si>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</si>
  <si>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</si>
  <si>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</si>
  <si>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</si>
  <si>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</si>
  <si>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</si>
  <si>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</si>
  <si>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</si>
  <si>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</si>
  <si>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</si>
  <si>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</si>
  <si>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</si>
  <si>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</si>
  <si>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</si>
  <si>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</si>
  <si>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</si>
  <si>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</si>
  <si>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</si>
  <si>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</si>
  <si>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</si>
  <si>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</si>
  <si>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</si>
  <si>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</si>
  <si>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</si>
  <si>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</si>
  <si>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</si>
  <si>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</si>
  <si>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</si>
  <si>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</si>
  <si>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</si>
  <si>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</si>
  <si>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</si>
  <si>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</si>
  <si>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</si>
  <si>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</si>
  <si>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</si>
  <si>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</si>
  <si>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</si>
  <si>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</si>
  <si>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</si>
  <si>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</si>
  <si>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</si>
  <si>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</si>
  <si>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</si>
  <si>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</si>
  <si>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</si>
  <si>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</si>
  <si>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</si>
  <si>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</si>
  <si>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</si>
  <si>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</si>
  <si>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</si>
  <si>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</si>
  <si>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</si>
  <si>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</si>
  <si>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</si>
  <si>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</si>
  <si>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</si>
  <si>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</si>
  <si>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</si>
  <si>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</si>
  <si>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</si>
  <si>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</si>
  <si>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</si>
  <si>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</si>
  <si>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</si>
  <si>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</si>
  <si>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</si>
  <si>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</si>
  <si>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</si>
  <si>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</si>
  <si>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</si>
  <si>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</si>
  <si>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</si>
  <si>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</si>
  <si>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</si>
  <si>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</si>
  <si>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</si>
  <si>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</si>
  <si>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</si>
  <si>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</si>
  <si>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</si>
  <si>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</si>
  <si>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</si>
  <si>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</si>
  <si>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</si>
  <si>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</si>
  <si>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</si>
  <si>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</si>
  <si>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</si>
  <si>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</si>
  <si>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</si>
  <si>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</si>
  <si>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</si>
  <si>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</si>
  <si>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</si>
  <si>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</si>
  <si>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</si>
  <si>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</si>
  <si>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</si>
  <si>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</si>
  <si>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</si>
  <si>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</si>
  <si>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</si>
  <si>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</si>
  <si>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</si>
  <si>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</si>
  <si>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</si>
  <si>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</si>
  <si>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</si>
  <si>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</si>
  <si>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</si>
  <si>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</si>
  <si>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</si>
  <si>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</si>
  <si>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</si>
  <si>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</si>
  <si>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</si>
  <si>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</si>
  <si>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</si>
  <si>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</si>
  <si>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</si>
  <si>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</si>
  <si>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</si>
  <si>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</si>
  <si>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</si>
  <si>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</si>
  <si>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</si>
  <si>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</si>
  <si>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</si>
  <si>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</si>
  <si>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</si>
  <si>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</si>
  <si>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</si>
  <si>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</si>
  <si>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</si>
  <si>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</si>
  <si>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</si>
  <si>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</si>
  <si>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</si>
  <si>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</si>
  <si>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</si>
  <si>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</si>
  <si>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</si>
  <si>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</si>
  <si>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</si>
  <si>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</si>
  <si>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</si>
  <si>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</si>
  <si>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</si>
  <si>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</si>
  <si>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</si>
  <si>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</si>
  <si>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</si>
  <si>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</si>
  <si>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</si>
  <si>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</si>
  <si>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</si>
  <si>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</si>
  <si>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</si>
  <si>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</si>
  <si>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</si>
  <si>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</si>
  <si>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</si>
  <si>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</si>
  <si>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</si>
  <si>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</si>
  <si>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</si>
  <si>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</si>
  <si>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</si>
  <si>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</si>
  <si>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</si>
  <si>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</si>
  <si>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</si>
  <si>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</si>
  <si>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</si>
  <si>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</si>
  <si>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</si>
  <si>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</si>
  <si>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</si>
  <si>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</si>
  <si>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</si>
  <si>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</si>
  <si>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</si>
  <si>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</si>
  <si>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</si>
  <si>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</si>
  <si>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</si>
  <si>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</si>
  <si>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</si>
  <si>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</si>
  <si>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</si>
  <si>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</si>
  <si>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</si>
  <si>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</si>
  <si>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</si>
  <si>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</si>
  <si>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</si>
  <si>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</si>
  <si>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</si>
  <si>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</si>
  <si>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</si>
  <si>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</si>
  <si>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</si>
  <si>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</si>
  <si>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</si>
  <si>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</si>
  <si>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</si>
  <si>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</si>
  <si>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</si>
  <si>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</si>
  <si>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</si>
  <si>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</si>
  <si>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</si>
  <si>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</si>
  <si>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</si>
  <si>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</si>
  <si>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</si>
  <si>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</si>
  <si>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</si>
  <si>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</si>
  <si>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</si>
  <si>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</si>
  <si>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</si>
  <si>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</si>
  <si>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</si>
  <si>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</si>
  <si>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</si>
  <si>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</si>
  <si>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</si>
  <si>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</si>
  <si>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</si>
  <si>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</si>
  <si>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</si>
  <si>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</si>
  <si>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</si>
  <si>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</si>
  <si>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</si>
  <si>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</si>
  <si>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</si>
  <si>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</si>
  <si>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</si>
  <si>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</si>
  <si>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</si>
  <si>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</si>
  <si>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</si>
  <si>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</si>
  <si>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</si>
  <si>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</si>
  <si>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</si>
  <si>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</si>
  <si>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</si>
  <si>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</si>
  <si>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</si>
  <si>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</si>
  <si>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</si>
  <si>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</si>
  <si>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</si>
  <si>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</si>
  <si>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</si>
  <si>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</si>
  <si>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</si>
  <si>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</si>
  <si>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</si>
  <si>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</si>
  <si>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</si>
  <si>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</si>
  <si>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</si>
  <si>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</si>
  <si>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</si>
  <si>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</si>
  <si>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</si>
  <si>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</si>
  <si>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</si>
  <si>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</si>
  <si>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</si>
  <si>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</si>
  <si>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</si>
  <si>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</si>
  <si>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</si>
  <si>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</si>
  <si>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</si>
  <si>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</si>
  <si>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</si>
  <si>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</si>
  <si>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</si>
  <si>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</si>
  <si>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</si>
  <si>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</si>
  <si>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</si>
  <si>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</si>
  <si>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</si>
  <si>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</si>
  <si>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</si>
  <si>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</si>
  <si>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</si>
  <si>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</si>
  <si>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</si>
  <si>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</si>
  <si>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</si>
  <si>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</si>
  <si>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</si>
  <si>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</si>
  <si>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</si>
  <si>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</si>
  <si>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</si>
  <si>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</si>
  <si>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</si>
  <si>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</si>
  <si>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</si>
  <si>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</si>
  <si>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</si>
  <si>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</si>
  <si>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</si>
  <si>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</si>
  <si>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</si>
  <si>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</si>
  <si>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</si>
  <si>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</si>
  <si>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</si>
  <si>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</si>
  <si>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</si>
  <si>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</si>
  <si>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</si>
  <si>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</si>
  <si>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</si>
  <si>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</si>
  <si>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</si>
  <si>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</si>
  <si>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</si>
  <si>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</si>
  <si>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</si>
  <si>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</si>
  <si>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</si>
  <si>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</si>
  <si>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</si>
  <si>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</si>
  <si>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</si>
  <si>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</si>
  <si>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</si>
  <si>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</si>
  <si>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</si>
  <si>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</si>
  <si>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</si>
  <si>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</si>
  <si>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</si>
  <si>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</si>
  <si>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</si>
  <si>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</si>
  <si>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</si>
  <si>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</si>
  <si>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</si>
  <si>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</si>
  <si>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</si>
  <si>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</si>
  <si>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</si>
  <si>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</si>
  <si>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</si>
  <si>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</si>
  <si>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</si>
  <si>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</si>
  <si>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</si>
  <si>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</si>
  <si>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</si>
  <si>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</si>
  <si>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</si>
  <si>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</si>
  <si>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</si>
  <si>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</si>
  <si>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</si>
  <si>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</si>
  <si>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</si>
  <si>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</si>
  <si>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</si>
  <si>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</si>
  <si>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</si>
  <si>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</si>
  <si>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</si>
  <si>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</si>
  <si>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</si>
  <si>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</si>
  <si>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</si>
  <si>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</si>
  <si>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</si>
  <si>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</si>
  <si>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</si>
  <si>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</si>
  <si>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</si>
  <si>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</si>
  <si>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</si>
  <si>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</si>
  <si>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</si>
  <si>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</si>
  <si>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</si>
  <si>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</si>
  <si>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</si>
  <si>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</si>
  <si>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</si>
  <si>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</si>
  <si>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</si>
  <si>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</si>
  <si>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</si>
  <si>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</si>
  <si>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</si>
  <si>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</si>
  <si>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</si>
  <si>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</si>
  <si>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</si>
  <si>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</si>
  <si>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</si>
  <si>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</si>
  <si>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</si>
  <si>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</si>
  <si>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</si>
  <si>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</si>
  <si>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</si>
  <si>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</si>
  <si>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</si>
  <si>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</si>
  <si>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</si>
  <si>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</si>
  <si>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</si>
  <si>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</si>
  <si>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</si>
  <si>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</si>
  <si>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</si>
  <si>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</si>
  <si>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</si>
  <si>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</si>
  <si>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</si>
  <si>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</si>
  <si>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</si>
  <si>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</si>
  <si>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</si>
  <si>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</si>
  <si>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</si>
  <si>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</si>
  <si>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</si>
  <si>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</si>
  <si>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</si>
  <si>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</si>
  <si>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</si>
  <si>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</si>
  <si>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</si>
  <si>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</si>
  <si>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</si>
  <si>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</si>
  <si>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</si>
  <si>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</si>
  <si>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</si>
  <si>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</si>
  <si>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</si>
  <si>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</si>
  <si>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</si>
  <si>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</si>
  <si>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</si>
  <si>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</si>
  <si>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</si>
  <si>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</si>
  <si>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</si>
  <si>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</si>
  <si>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</si>
  <si>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</si>
  <si>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</si>
  <si>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</si>
  <si>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</si>
  <si>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</si>
  <si>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</si>
  <si>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</si>
  <si>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</si>
  <si>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</si>
  <si>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</si>
  <si>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</si>
  <si>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</si>
  <si>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</si>
  <si>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</si>
  <si>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</si>
  <si>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</si>
  <si>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</si>
  <si>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</si>
  <si>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</si>
  <si>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</si>
  <si>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</si>
  <si>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</si>
  <si>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</si>
  <si>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</si>
  <si>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</si>
  <si>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</si>
  <si>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</si>
  <si>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</si>
  <si>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</si>
  <si>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</si>
  <si>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</si>
  <si>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</si>
  <si>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</si>
  <si>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</si>
  <si>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</si>
  <si>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</si>
  <si>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</si>
  <si>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</si>
  <si>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</si>
  <si>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</si>
  <si>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</si>
  <si>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</si>
  <si>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</si>
  <si>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</si>
  <si>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</si>
  <si>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</si>
  <si>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</si>
  <si>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</si>
  <si>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</si>
  <si>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</si>
  <si>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</si>
  <si>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</si>
  <si>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</si>
  <si>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</si>
  <si>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</si>
  <si>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</si>
  <si>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</si>
  <si>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</si>
  <si>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</si>
  <si>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</si>
  <si>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</si>
  <si>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</si>
  <si>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</si>
  <si>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</si>
  <si>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</si>
  <si>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</si>
  <si>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</si>
  <si>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</si>
  <si>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</si>
  <si>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</si>
  <si>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</si>
  <si>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</si>
  <si>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</si>
  <si>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</si>
  <si>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</si>
  <si>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</si>
  <si>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</si>
  <si>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</si>
  <si>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</si>
  <si>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</si>
  <si>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</si>
  <si>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</si>
  <si>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</si>
  <si>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</si>
  <si>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</si>
  <si>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</si>
  <si>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</si>
  <si>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</si>
  <si>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</si>
  <si>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</si>
  <si>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</si>
  <si>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</si>
  <si>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</si>
  <si>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</si>
  <si>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</si>
  <si>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</si>
  <si>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</si>
  <si>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</si>
  <si>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</si>
  <si>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</si>
  <si>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</si>
  <si>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</si>
  <si>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</si>
  <si>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</si>
  <si>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</si>
  <si>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</si>
  <si>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</si>
  <si>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</si>
  <si>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</si>
  <si>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</si>
  <si>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</si>
  <si>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</si>
  <si>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</si>
  <si>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</si>
  <si>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</si>
  <si>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</si>
  <si>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</si>
  <si>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</si>
  <si>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</si>
  <si>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</si>
  <si>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</si>
  <si>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</si>
  <si>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</si>
  <si>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</si>
  <si>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</si>
  <si>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</si>
  <si>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</si>
  <si>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</si>
  <si>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</si>
  <si>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</si>
  <si>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</si>
  <si>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</si>
  <si>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</si>
  <si>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</si>
  <si>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</si>
  <si>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</si>
  <si>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</si>
  <si>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</si>
  <si>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</si>
  <si>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</si>
  <si>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</si>
  <si>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</si>
  <si>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</si>
  <si>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</si>
  <si>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</si>
  <si>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</si>
  <si>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</si>
  <si>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</si>
  <si>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</si>
  <si>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</si>
  <si>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</si>
  <si>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</si>
  <si>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</si>
  <si>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</si>
  <si>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</si>
  <si>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</si>
  <si>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</si>
  <si>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</si>
  <si>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</si>
  <si>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</si>
  <si>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</si>
  <si>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</si>
  <si>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</si>
  <si>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</si>
  <si>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</si>
  <si>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</si>
  <si>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</si>
  <si>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</si>
  <si>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</si>
  <si>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</si>
  <si>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</si>
  <si>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</si>
  <si>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</si>
  <si>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</si>
  <si>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</si>
  <si>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</si>
  <si>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</si>
  <si>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</si>
  <si>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</si>
  <si>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</si>
  <si>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</si>
  <si>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</si>
  <si>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</si>
  <si>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</si>
  <si>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</si>
  <si>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</si>
  <si>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</si>
  <si>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</si>
  <si>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</si>
  <si>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</si>
  <si>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</si>
  <si>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</si>
  <si>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</si>
  <si>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</si>
  <si>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</si>
  <si>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</si>
  <si>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</si>
  <si>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</si>
  <si>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</si>
  <si>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</si>
  <si>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</si>
  <si>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</si>
  <si>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</si>
  <si>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</si>
  <si>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</si>
  <si>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</si>
  <si>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</si>
  <si>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</si>
  <si>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</si>
  <si>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</si>
  <si>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</si>
  <si>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</si>
  <si>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</si>
  <si>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</si>
  <si>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</si>
  <si>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</si>
  <si>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</si>
  <si>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</si>
  <si>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</si>
  <si>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</si>
  <si>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</si>
  <si>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</si>
  <si>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</si>
  <si>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</si>
  <si>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</si>
  <si>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</si>
  <si>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</si>
  <si>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</si>
  <si>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</si>
  <si>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</si>
  <si>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</si>
  <si>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</si>
  <si>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</si>
  <si>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</si>
  <si>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</si>
  <si>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</si>
  <si>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</si>
  <si>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</si>
  <si>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</si>
  <si>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</si>
  <si>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</si>
  <si>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</si>
  <si>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</si>
  <si>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</si>
  <si>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</si>
  <si>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</si>
  <si>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</si>
  <si>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</si>
  <si>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</si>
  <si>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</si>
  <si>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</si>
  <si>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</si>
  <si>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</si>
  <si>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</si>
  <si>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</si>
  <si>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</si>
  <si>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</si>
  <si>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</si>
  <si>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</si>
  <si>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</si>
  <si>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</si>
  <si>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</si>
  <si>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</si>
  <si>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</si>
  <si>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</si>
  <si>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</si>
  <si>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</si>
  <si>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</si>
  <si>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</si>
  <si>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</si>
  <si>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</si>
  <si>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</si>
  <si>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</si>
  <si>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</si>
  <si>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</si>
  <si>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</si>
  <si>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</si>
  <si>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</si>
  <si>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</si>
  <si>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</si>
  <si>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</si>
  <si>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</si>
  <si>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</si>
  <si>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</si>
  <si>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</si>
  <si>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</si>
  <si>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</si>
  <si>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</si>
  <si>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</si>
  <si>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</si>
  <si>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</si>
  <si>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</si>
  <si>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</si>
  <si>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</si>
  <si>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</si>
  <si>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</si>
  <si>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</si>
  <si>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</si>
  <si>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</si>
  <si>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</si>
  <si>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</si>
  <si>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</si>
  <si>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</si>
  <si>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</si>
  <si>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</si>
  <si>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</si>
  <si>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</si>
  <si>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</si>
  <si>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</si>
  <si>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</si>
  <si>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</si>
  <si>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</si>
  <si>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</si>
  <si>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</si>
  <si>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</si>
  <si>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</si>
  <si>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</si>
  <si>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</si>
  <si>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</si>
  <si>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</si>
  <si>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</si>
  <si>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</si>
  <si>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</si>
  <si>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</si>
  <si>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</si>
  <si>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</si>
  <si>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</si>
  <si>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</si>
  <si>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</si>
  <si>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</si>
  <si>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</si>
  <si>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</si>
  <si>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</si>
  <si>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</si>
  <si>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</si>
  <si>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</si>
  <si>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</si>
  <si>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</si>
  <si>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</si>
  <si>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</si>
  <si>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</si>
  <si>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</si>
  <si>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</si>
  <si>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</si>
  <si>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</si>
  <si>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</si>
  <si>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</si>
  <si>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</si>
  <si>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</si>
  <si>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</si>
  <si>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</si>
  <si>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</si>
  <si>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</si>
  <si>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</si>
  <si>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</si>
  <si>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</si>
  <si>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</si>
  <si>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</si>
  <si>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</si>
  <si>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</si>
  <si>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</si>
  <si>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</si>
  <si>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</si>
  <si>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</si>
  <si>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</si>
  <si>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</si>
  <si>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</si>
  <si>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</si>
  <si>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</si>
  <si>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</si>
  <si>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</si>
  <si>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</si>
  <si>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</si>
  <si>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</si>
  <si>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</si>
  <si>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</si>
  <si>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</si>
  <si>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</si>
  <si>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</si>
  <si>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</si>
  <si>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</si>
  <si>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</si>
  <si>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</si>
  <si>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</si>
  <si>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</si>
  <si>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</si>
  <si>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</si>
  <si>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</si>
  <si>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</si>
  <si>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</si>
  <si>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</si>
  <si>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</si>
  <si>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</si>
  <si>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</si>
  <si>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</si>
  <si>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</si>
  <si>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</si>
  <si>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</si>
  <si>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</si>
  <si>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</si>
  <si>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</si>
  <si>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</si>
  <si>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</si>
  <si>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</si>
  <si>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</si>
  <si>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</si>
  <si>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</si>
  <si>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</si>
  <si>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</si>
  <si>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</si>
  <si>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</si>
  <si>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</si>
  <si>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</si>
  <si>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</si>
  <si>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</si>
  <si>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</si>
  <si>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</si>
  <si>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</si>
  <si>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</si>
  <si>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</si>
  <si>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</si>
  <si>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</si>
  <si>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</si>
  <si>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</si>
  <si>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</si>
  <si>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</si>
  <si>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</si>
  <si>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</si>
  <si>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</si>
  <si>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</si>
  <si>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</si>
  <si>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</si>
  <si>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</si>
  <si>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</si>
  <si>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</si>
  <si>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</si>
  <si>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</si>
  <si>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</si>
  <si>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</si>
  <si>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</si>
  <si>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</si>
  <si>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</si>
  <si>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</si>
  <si>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</si>
  <si>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</si>
  <si>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</si>
  <si>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</si>
  <si>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</si>
  <si>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</si>
  <si>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</si>
  <si>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</si>
  <si>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</si>
  <si>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</si>
  <si>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</si>
  <si>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</si>
  <si>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</si>
  <si>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</si>
  <si>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</si>
  <si>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</si>
  <si>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</si>
  <si>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</si>
  <si>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</si>
  <si>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</si>
  <si>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</si>
  <si>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</si>
  <si>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</si>
  <si>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</si>
  <si>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</si>
  <si>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</si>
  <si>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</si>
  <si>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</si>
  <si>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</si>
  <si>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</si>
  <si>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</si>
  <si>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</si>
  <si>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</si>
  <si>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</si>
  <si>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</si>
  <si>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</si>
  <si>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</si>
  <si>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</si>
  <si>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</si>
  <si>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</si>
  <si>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</si>
  <si>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</si>
  <si>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</si>
  <si>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</si>
  <si>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</si>
  <si>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</si>
  <si>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</si>
  <si>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</si>
  <si>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</si>
  <si>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</si>
  <si>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</si>
  <si>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</si>
  <si>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</si>
  <si>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</si>
  <si>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</si>
  <si>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</si>
  <si>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</si>
  <si>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</si>
  <si>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</si>
  <si>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</si>
  <si>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</si>
  <si>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</si>
  <si>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</si>
  <si>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</si>
  <si>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</si>
  <si>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</si>
  <si>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</si>
  <si>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</si>
  <si>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</si>
  <si>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</si>
  <si>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</si>
  <si>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</si>
  <si>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</si>
  <si>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</si>
  <si>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</si>
  <si>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</si>
  <si>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</si>
  <si>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</si>
  <si>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</si>
  <si>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</si>
  <si>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</si>
  <si>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</si>
  <si>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</si>
  <si>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</si>
  <si>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</si>
  <si>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</si>
  <si>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</si>
  <si>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</si>
  <si>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</si>
  <si>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</si>
  <si>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</si>
  <si>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</si>
  <si>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</si>
  <si>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</si>
  <si>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</si>
  <si>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</si>
  <si>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</si>
  <si>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</si>
  <si>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</si>
  <si>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</si>
  <si>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</si>
  <si>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</si>
  <si>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</si>
  <si>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</si>
  <si>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</si>
  <si>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</si>
  <si>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</si>
  <si>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</si>
  <si>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</si>
  <si>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</si>
  <si>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</si>
  <si>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</si>
  <si>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</si>
  <si>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</si>
  <si>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</si>
  <si>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</si>
  <si>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</si>
  <si>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</si>
  <si>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</si>
  <si>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</si>
  <si>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</si>
  <si>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</si>
  <si>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</si>
  <si>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</si>
  <si>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</si>
  <si>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</si>
  <si>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</si>
  <si>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</si>
  <si>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</si>
  <si>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</si>
  <si>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</si>
  <si>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</si>
  <si>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</si>
  <si>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</si>
  <si>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</si>
  <si>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</si>
  <si>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</si>
  <si>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</si>
  <si>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</si>
  <si>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</si>
  <si>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</si>
  <si>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</si>
  <si>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</si>
  <si>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</si>
  <si>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</si>
  <si>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</si>
  <si>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</si>
  <si>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</si>
  <si>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</si>
  <si>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</si>
  <si>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</si>
  <si>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</si>
  <si>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</si>
  <si>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</si>
  <si>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</si>
  <si>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</si>
  <si>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</si>
  <si>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</si>
  <si>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</si>
  <si>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</si>
  <si>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</si>
  <si>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</si>
  <si>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</si>
  <si>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</si>
  <si>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</si>
  <si>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</si>
  <si>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</si>
  <si>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</si>
  <si>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</si>
  <si>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</si>
  <si>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</si>
  <si>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</si>
  <si>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</si>
  <si>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</si>
  <si>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</si>
  <si>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</si>
  <si>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</si>
  <si>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</si>
  <si>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</si>
  <si>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</si>
  <si>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</si>
  <si>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</si>
  <si>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</si>
  <si>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</si>
  <si>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</si>
  <si>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</si>
  <si>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</si>
  <si>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</si>
  <si>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</si>
  <si>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</si>
  <si>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</si>
  <si>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</si>
  <si>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</si>
  <si>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</si>
  <si>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</si>
  <si>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</si>
  <si>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</si>
  <si>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</si>
  <si>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</si>
  <si>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</si>
  <si>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</si>
  <si>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</si>
  <si>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</si>
  <si>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</si>
  <si>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</si>
  <si>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</si>
  <si>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</si>
  <si>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</si>
  <si>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</si>
  <si>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</si>
  <si>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</si>
  <si>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</si>
  <si>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</si>
  <si>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</si>
  <si>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</si>
  <si>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</si>
  <si>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</si>
  <si>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</si>
  <si>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</si>
  <si>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</si>
  <si>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</si>
  <si>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</si>
  <si>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</si>
  <si>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</si>
  <si>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</si>
  <si>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</si>
  <si>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</si>
  <si>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</si>
  <si>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</si>
  <si>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</si>
  <si>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</si>
  <si>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</si>
  <si>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</si>
  <si>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</si>
  <si>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</si>
  <si>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</si>
  <si>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</si>
  <si>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</si>
  <si>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</si>
  <si>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</si>
  <si>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</si>
  <si>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</si>
  <si>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</si>
  <si>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</si>
  <si>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</si>
  <si>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</si>
  <si>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</si>
  <si>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</si>
  <si>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</si>
  <si>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</si>
  <si>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</si>
  <si>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</si>
  <si>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</si>
  <si>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</si>
  <si>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</si>
  <si>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</si>
  <si>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</si>
  <si>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</si>
  <si>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</si>
  <si>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</si>
  <si>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</si>
  <si>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</si>
  <si>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</si>
  <si>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</si>
  <si>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</si>
  <si>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</si>
  <si>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</si>
  <si>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</si>
  <si>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</si>
  <si>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</si>
  <si>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</si>
  <si>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</si>
  <si>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</si>
  <si>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</si>
  <si>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</si>
  <si>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</si>
  <si>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</si>
  <si>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</si>
  <si>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</si>
  <si>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</si>
  <si>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</si>
  <si>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</si>
  <si>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</si>
  <si>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</si>
  <si>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</si>
  <si>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</si>
  <si>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</si>
  <si>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</si>
  <si>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</si>
  <si>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</si>
  <si>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</si>
  <si>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</si>
  <si>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</si>
  <si>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</si>
  <si>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</si>
  <si>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</si>
  <si>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</si>
  <si>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</si>
  <si>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</si>
  <si>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</si>
  <si>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</si>
  <si>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</si>
  <si>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</si>
  <si>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</si>
  <si>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</si>
  <si>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</si>
  <si>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</si>
  <si>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</si>
  <si>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</si>
  <si>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</si>
  <si>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</si>
  <si>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</si>
  <si>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</si>
  <si>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</si>
  <si>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</si>
  <si>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</si>
  <si>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</si>
  <si>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</si>
  <si>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</si>
  <si>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</si>
  <si>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</si>
  <si>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</si>
  <si>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</si>
  <si>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</si>
  <si>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</si>
  <si>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</si>
  <si>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</si>
  <si>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</si>
  <si>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</si>
  <si>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</si>
  <si>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</si>
  <si>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</si>
  <si>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</si>
  <si>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</si>
  <si>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</si>
  <si>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</si>
  <si>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</si>
  <si>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</si>
  <si>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</si>
  <si>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</si>
  <si>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</si>
  <si>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</si>
  <si>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</si>
  <si>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</si>
  <si>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</si>
  <si>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</si>
  <si>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</si>
  <si>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</si>
  <si>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</si>
  <si>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</si>
  <si>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</si>
  <si>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</si>
  <si>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</si>
  <si>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</si>
  <si>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</si>
  <si>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</si>
  <si>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</si>
  <si>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</si>
  <si>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</si>
  <si>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</si>
  <si>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</si>
  <si>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</si>
  <si>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</si>
  <si>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</si>
  <si>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</si>
  <si>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</si>
  <si>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</si>
  <si>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</si>
  <si>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</si>
  <si>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</si>
  <si>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</si>
  <si>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</si>
  <si>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</si>
  <si>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</si>
  <si>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</si>
  <si>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</si>
  <si>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</si>
  <si>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</si>
  <si>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</si>
  <si>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</si>
  <si>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</si>
  <si>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</si>
  <si>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</si>
  <si>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</si>
  <si>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</si>
  <si>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</si>
  <si>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</si>
  <si>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</si>
  <si>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</si>
  <si>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</si>
  <si>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</si>
  <si>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</si>
  <si>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</si>
  <si>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</si>
  <si>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</si>
  <si>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</si>
  <si>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</si>
  <si>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</si>
  <si>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</si>
  <si>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</si>
  <si>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</si>
  <si>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</si>
  <si>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</si>
  <si>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</si>
  <si>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</si>
  <si>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</si>
  <si>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</si>
  <si>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</si>
  <si>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</si>
  <si>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</si>
  <si>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</si>
  <si>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</si>
  <si>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</si>
  <si>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</si>
  <si>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</si>
  <si>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</si>
  <si>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</si>
  <si>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</si>
  <si>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</si>
  <si>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</si>
  <si>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</si>
  <si>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</si>
  <si>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</si>
  <si>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</si>
  <si>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</si>
  <si>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</si>
  <si>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</si>
  <si>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</si>
  <si>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</si>
  <si>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</si>
  <si>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</si>
  <si>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</si>
  <si>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</si>
  <si>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</si>
  <si>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</si>
  <si>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</si>
  <si>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</si>
  <si>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</si>
  <si>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</si>
  <si>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</si>
  <si>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</si>
  <si>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</si>
  <si>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</si>
  <si>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</si>
  <si>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</si>
  <si>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</si>
  <si>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</si>
  <si>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</si>
  <si>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</si>
  <si>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</si>
  <si>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</si>
  <si>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</si>
  <si>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</si>
  <si>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</si>
  <si>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</si>
  <si>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</si>
  <si>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</si>
  <si>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</si>
  <si>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</si>
  <si>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</si>
  <si>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</si>
  <si>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</si>
  <si>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</si>
  <si>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</si>
  <si>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</si>
  <si>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</si>
  <si>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</si>
  <si>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</si>
  <si>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</si>
  <si>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</si>
  <si>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</si>
  <si>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</si>
  <si>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</si>
  <si>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</si>
  <si>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</si>
  <si>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</si>
  <si>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</si>
  <si>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</si>
  <si>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</si>
  <si>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</si>
  <si>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</si>
  <si>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</si>
  <si>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</si>
  <si>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</si>
  <si>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</si>
  <si>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</si>
  <si>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</si>
  <si>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</si>
  <si>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</si>
  <si>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</si>
  <si>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</si>
  <si>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</si>
  <si>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</si>
  <si>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</si>
  <si>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</si>
  <si>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</si>
  <si>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</si>
  <si>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</si>
  <si>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</si>
  <si>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</si>
  <si>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</si>
  <si>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</si>
  <si>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</si>
  <si>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</si>
  <si>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</si>
  <si>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</si>
  <si>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</si>
  <si>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</si>
  <si>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</si>
  <si>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</si>
  <si>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</si>
  <si>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</si>
  <si>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</si>
  <si>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</si>
  <si>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</si>
  <si>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</si>
  <si>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</si>
  <si>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</si>
  <si>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</si>
  <si>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</si>
  <si>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</si>
  <si>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</si>
  <si>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</si>
  <si>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</si>
  <si>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</si>
  <si>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</si>
  <si>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</si>
  <si>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</si>
  <si>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</si>
  <si>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</si>
  <si>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</si>
  <si>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</si>
  <si>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</si>
  <si>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</si>
  <si>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</si>
  <si>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</si>
  <si>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</si>
  <si>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</si>
  <si>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</si>
  <si>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</si>
  <si>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</si>
  <si>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</si>
  <si>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</si>
  <si>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</si>
  <si>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</si>
  <si>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</si>
  <si>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</si>
  <si>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</si>
  <si>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</si>
  <si>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</si>
  <si>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</si>
  <si>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</si>
  <si>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</si>
  <si>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</si>
  <si>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</si>
  <si>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</si>
  <si>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</si>
  <si>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</si>
  <si>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</si>
  <si>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</si>
  <si>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</si>
  <si>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</si>
  <si>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</si>
  <si>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</si>
  <si>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</si>
  <si>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</si>
  <si>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</si>
  <si>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</si>
  <si>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</si>
  <si>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</si>
  <si>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</si>
  <si>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</si>
  <si>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</si>
  <si>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</si>
  <si>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</si>
  <si>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</si>
  <si>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</si>
  <si>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</si>
  <si>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</si>
  <si>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</si>
  <si>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</si>
  <si>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</si>
  <si>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</si>
  <si>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</si>
  <si>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</si>
  <si>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</si>
  <si>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</si>
  <si>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</si>
  <si>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</si>
  <si>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</si>
  <si>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</si>
  <si>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</si>
  <si>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</si>
  <si>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</si>
  <si>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</si>
  <si>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</si>
  <si>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</si>
  <si>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</si>
  <si>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</si>
  <si>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</si>
  <si>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</si>
  <si>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</si>
  <si>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</si>
  <si>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</si>
  <si>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</si>
  <si>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</si>
  <si>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</si>
  <si>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</si>
  <si>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</si>
  <si>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</si>
  <si>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</si>
  <si>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</si>
  <si>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</si>
  <si>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</si>
  <si>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</si>
  <si>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</si>
  <si>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</si>
  <si>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</si>
  <si>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</si>
  <si>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</si>
  <si>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</si>
  <si>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</si>
  <si>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</si>
  <si>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</si>
  <si>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</si>
  <si>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</si>
  <si>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</si>
  <si>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</si>
  <si>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</si>
  <si>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</si>
  <si>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</si>
  <si>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</si>
  <si>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</si>
  <si>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</si>
  <si>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</si>
  <si>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</si>
  <si>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</si>
  <si>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</si>
  <si>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</si>
  <si>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</si>
  <si>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</si>
  <si>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</si>
  <si>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</si>
  <si>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</si>
  <si>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</si>
  <si>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</si>
  <si>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</si>
  <si>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</si>
  <si>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</si>
  <si>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</si>
  <si>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</si>
  <si>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</si>
  <si>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</si>
  <si>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</si>
  <si>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</si>
  <si>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</si>
  <si>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</si>
  <si>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</si>
  <si>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</si>
  <si>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</si>
  <si>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</si>
  <si>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</si>
  <si>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</si>
  <si>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</si>
  <si>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</si>
  <si>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</si>
  <si>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</si>
  <si>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</si>
  <si>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</si>
  <si>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</si>
  <si>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</si>
  <si>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</si>
  <si>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</si>
  <si>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</si>
  <si>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</si>
  <si>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</si>
  <si>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</si>
  <si>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</si>
  <si>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</si>
  <si>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</si>
  <si>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</si>
  <si>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</si>
  <si>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</si>
  <si>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</si>
  <si>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</si>
  <si>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</si>
  <si>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</si>
  <si>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</si>
  <si>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</si>
  <si>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</si>
  <si>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</si>
  <si>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</si>
  <si>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</si>
  <si>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</si>
  <si>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</si>
  <si>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</si>
  <si>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</si>
  <si>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</si>
  <si>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</si>
  <si>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</si>
  <si>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</si>
  <si>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</si>
  <si>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</si>
  <si>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</si>
  <si>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</si>
  <si>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</si>
  <si>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</si>
  <si>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</si>
  <si>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</si>
  <si>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</si>
  <si>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</si>
  <si>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</si>
  <si>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</si>
  <si>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</si>
  <si>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</si>
  <si>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</si>
  <si>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</si>
  <si>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</si>
  <si>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</si>
  <si>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</si>
  <si>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</si>
  <si>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</si>
  <si>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</si>
  <si>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</si>
  <si>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</si>
  <si>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</si>
  <si>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</si>
  <si>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</si>
  <si>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</si>
  <si>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</si>
  <si>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</si>
  <si>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</si>
  <si>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</si>
  <si>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</si>
  <si>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</si>
  <si>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</si>
  <si>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</si>
  <si>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</si>
  <si>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</si>
  <si>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</si>
  <si>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</si>
  <si>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</si>
  <si>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</si>
  <si>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</si>
  <si>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</si>
  <si>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</si>
  <si>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</si>
  <si>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</si>
  <si>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</si>
  <si>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</si>
  <si>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</si>
  <si>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</si>
  <si>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</si>
  <si>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</si>
  <si>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</si>
  <si>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</si>
  <si>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</si>
  <si>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</si>
  <si>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</si>
  <si>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</si>
  <si>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</si>
  <si>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</si>
  <si>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</si>
  <si>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</si>
  <si>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</si>
  <si>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</si>
  <si>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</si>
  <si>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</si>
  <si>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</si>
  <si>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</si>
  <si>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</si>
  <si>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</si>
  <si>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</si>
  <si>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</si>
  <si>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</si>
  <si>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</si>
  <si>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</si>
  <si>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</si>
  <si>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</si>
  <si>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</si>
  <si>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</si>
  <si>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</si>
  <si>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</si>
  <si>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</si>
  <si>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</si>
  <si>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</si>
  <si>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</si>
  <si>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</si>
  <si>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</si>
  <si>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</si>
  <si>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</si>
  <si>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</si>
  <si>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</si>
  <si>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</si>
  <si>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</si>
  <si>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</si>
  <si>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</si>
  <si>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</si>
  <si>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</si>
  <si>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</si>
  <si>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</si>
  <si>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</si>
  <si>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</si>
  <si>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</si>
  <si>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</si>
  <si>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</si>
  <si>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</si>
  <si>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</si>
  <si>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</si>
  <si>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</si>
  <si>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</si>
  <si>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</si>
  <si>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</si>
  <si>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</si>
  <si>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</si>
  <si>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</si>
  <si>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</si>
  <si>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</si>
  <si>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</si>
  <si>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</si>
  <si>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</si>
  <si>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</si>
  <si>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</si>
  <si>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</si>
  <si>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</si>
  <si>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</si>
  <si>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</si>
  <si>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</si>
  <si>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</si>
  <si>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</si>
  <si>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</si>
  <si>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</si>
  <si>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</si>
  <si>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</si>
  <si>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</si>
  <si>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</si>
  <si>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</si>
  <si>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</si>
  <si>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</si>
  <si>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</si>
  <si>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</si>
  <si>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</si>
  <si>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</si>
  <si>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</si>
  <si>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</si>
  <si>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</si>
  <si>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</si>
  <si>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</si>
  <si>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</si>
  <si>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</si>
  <si>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</si>
  <si>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</si>
  <si>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</si>
  <si>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</si>
  <si>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</si>
  <si>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</si>
  <si>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</si>
  <si>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</si>
  <si>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</si>
  <si>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</si>
  <si>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</si>
  <si>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</si>
  <si>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</si>
  <si>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</si>
  <si>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</si>
  <si>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</si>
  <si>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</si>
  <si>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</si>
  <si>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</si>
  <si>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</si>
  <si>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</si>
  <si>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</si>
  <si>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</si>
  <si>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</si>
  <si>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</si>
  <si>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</si>
  <si>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</si>
  <si>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</si>
  <si>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</si>
  <si>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</si>
  <si>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</si>
  <si>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</si>
  <si>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</si>
  <si>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</si>
  <si>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</si>
  <si>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</si>
  <si>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</si>
  <si>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</si>
  <si>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</si>
  <si>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</si>
  <si>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</si>
  <si>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</si>
  <si>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</si>
  <si>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</si>
  <si>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</si>
  <si>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</si>
  <si>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</si>
  <si>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</si>
  <si>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</si>
  <si>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</si>
  <si>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</si>
  <si>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</si>
  <si>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</si>
  <si>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</si>
  <si>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</si>
  <si>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</si>
  <si>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</si>
  <si>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</si>
  <si>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</si>
  <si>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</si>
  <si>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</si>
  <si>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</si>
  <si>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</si>
  <si>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</si>
  <si>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</si>
  <si>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</si>
  <si>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</si>
  <si>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</si>
  <si>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</si>
  <si>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</si>
  <si>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</si>
  <si>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</si>
  <si>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</si>
  <si>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</si>
  <si>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</si>
  <si>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</si>
  <si>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</si>
  <si>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</si>
  <si>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</si>
  <si>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</si>
  <si>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</si>
  <si>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</si>
  <si>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</si>
  <si>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</si>
  <si>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</si>
  <si>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</si>
  <si>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</si>
  <si>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</si>
  <si>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</si>
  <si>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</si>
  <si>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</si>
  <si>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</si>
  <si>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</si>
  <si>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</si>
  <si>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</si>
  <si>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</si>
  <si>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</si>
  <si>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</si>
  <si>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</si>
  <si>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</si>
  <si>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</si>
  <si>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</si>
  <si>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</si>
  <si>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</si>
  <si>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</si>
  <si>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</si>
  <si>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</si>
  <si>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</si>
  <si>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</si>
  <si>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</si>
  <si>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</si>
  <si>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</si>
  <si>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</si>
  <si>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</si>
  <si>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</si>
  <si>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</si>
  <si>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</si>
  <si>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</si>
  <si>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</si>
  <si>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</si>
  <si>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</si>
  <si>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</si>
  <si>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</si>
  <si>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</si>
  <si>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</si>
  <si>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</si>
  <si>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</si>
  <si>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</si>
  <si>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</si>
  <si>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</si>
  <si>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</si>
  <si>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</si>
  <si>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</si>
  <si>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</si>
  <si>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</si>
  <si>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</si>
  <si>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</si>
  <si>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</si>
  <si>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</si>
  <si>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</si>
  <si>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</si>
  <si>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</si>
  <si>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</si>
  <si>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</si>
  <si>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</si>
  <si>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</si>
  <si>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</si>
  <si>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</si>
  <si>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</si>
  <si>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</si>
  <si>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</si>
  <si>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</si>
  <si>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</si>
  <si>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</si>
  <si>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</si>
  <si>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</si>
  <si>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</si>
  <si>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</si>
  <si>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</si>
  <si>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</si>
  <si>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</si>
  <si>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</si>
  <si>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</si>
  <si>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</si>
  <si>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</si>
  <si>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</si>
  <si>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</si>
  <si>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</si>
  <si>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</si>
  <si>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</si>
  <si>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</si>
  <si>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</si>
  <si>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</si>
  <si>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</si>
  <si>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</si>
  <si>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</si>
  <si>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</si>
  <si>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</si>
  <si>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</si>
  <si>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</si>
  <si>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</si>
  <si>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</si>
  <si>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</si>
  <si>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</si>
  <si>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</si>
  <si>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</si>
  <si>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</si>
  <si>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</si>
  <si>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</si>
  <si>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</si>
  <si>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</si>
  <si>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</si>
  <si>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</si>
  <si>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</si>
  <si>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</si>
  <si>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</si>
  <si>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</si>
  <si>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</si>
  <si>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</si>
  <si>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</si>
  <si>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</si>
  <si>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</si>
  <si>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</si>
  <si>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</si>
  <si>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</si>
  <si>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</si>
  <si>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</si>
  <si>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</si>
  <si>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</si>
  <si>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</si>
  <si>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</si>
  <si>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</si>
  <si>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</si>
  <si>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</si>
  <si>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</si>
  <si>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</si>
  <si>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</si>
  <si>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</si>
  <si>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</si>
  <si>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</si>
  <si>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</si>
  <si>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</si>
  <si>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</si>
  <si>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</si>
  <si>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</si>
  <si>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</si>
  <si>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</si>
  <si>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</si>
  <si>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</si>
  <si>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</si>
  <si>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</si>
  <si>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</si>
  <si>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</si>
  <si>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</si>
  <si>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</si>
  <si>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</si>
  <si>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</si>
  <si>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</si>
  <si>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</si>
  <si>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</si>
  <si>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</si>
  <si>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</si>
  <si>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</si>
  <si>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</si>
  <si>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</si>
  <si>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</si>
  <si>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</si>
  <si>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</si>
  <si>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</si>
  <si>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</si>
  <si>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</si>
  <si>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</si>
  <si>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</si>
  <si>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</si>
  <si>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</si>
  <si>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</si>
  <si>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</si>
  <si>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</si>
  <si>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</si>
  <si>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</si>
  <si>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</si>
  <si>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</si>
  <si>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</si>
  <si>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</si>
  <si>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</si>
  <si>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</si>
  <si>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</si>
  <si>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</si>
  <si>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</si>
  <si>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</si>
  <si>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</si>
  <si>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</si>
  <si>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</si>
  <si>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</si>
  <si>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</si>
  <si>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</si>
  <si>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</si>
  <si>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</si>
  <si>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</si>
  <si>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</si>
  <si>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</si>
  <si>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</si>
  <si>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</si>
  <si>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</si>
  <si>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</si>
  <si>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</si>
  <si>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</si>
  <si>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</si>
  <si>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</si>
  <si>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</si>
  <si>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</si>
  <si>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</si>
  <si>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</si>
  <si>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</si>
  <si>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</si>
  <si>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</si>
  <si>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</si>
  <si>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</si>
  <si>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</si>
  <si>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</si>
  <si>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</si>
  <si>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</si>
  <si>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</si>
  <si>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</si>
  <si>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</si>
  <si>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</si>
  <si>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</si>
  <si>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</si>
  <si>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</si>
  <si>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</si>
  <si>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</si>
  <si>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</si>
  <si>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</si>
  <si>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</si>
  <si>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</si>
  <si>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</si>
  <si>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</si>
  <si>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</si>
  <si>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</si>
  <si>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</si>
  <si>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</si>
  <si>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</si>
  <si>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</si>
  <si>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</si>
  <si>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</si>
  <si>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</si>
  <si>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</si>
  <si>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</si>
  <si>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</si>
  <si>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</si>
  <si>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</si>
  <si>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</si>
  <si>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</si>
  <si>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</si>
  <si>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</si>
  <si>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</si>
  <si>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</si>
  <si>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</si>
  <si>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</si>
  <si>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</si>
  <si>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</si>
  <si>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</si>
  <si>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</si>
  <si>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</si>
  <si>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</si>
  <si>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</si>
  <si>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</si>
  <si>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</si>
  <si>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</si>
  <si>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</si>
  <si>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</si>
  <si>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</si>
  <si>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</si>
  <si>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</si>
  <si>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</si>
  <si>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</si>
  <si>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</si>
  <si>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</si>
  <si>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</si>
  <si>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</si>
  <si>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</si>
  <si>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</si>
  <si>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</si>
  <si>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</si>
  <si>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</si>
  <si>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</si>
  <si>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</si>
  <si>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</si>
  <si>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</si>
  <si>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</si>
  <si>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</si>
  <si>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</si>
  <si>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</si>
  <si>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</si>
  <si>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</si>
  <si>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</si>
  <si>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</si>
  <si>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</si>
  <si>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</si>
  <si>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</si>
  <si>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</si>
  <si>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</si>
  <si>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</si>
  <si>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</si>
  <si>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</si>
  <si>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</si>
  <si>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</si>
  <si>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</si>
  <si>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</si>
  <si>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</si>
  <si>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</si>
  <si>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</si>
  <si>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</si>
  <si>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</si>
  <si>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</si>
  <si>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</si>
  <si>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</si>
  <si>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</si>
  <si>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</si>
  <si>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</si>
  <si>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</si>
  <si>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</si>
  <si>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</si>
  <si>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</si>
  <si>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</si>
  <si>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</si>
  <si>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</si>
  <si>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</si>
  <si>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</si>
  <si>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</si>
  <si>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</si>
  <si>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</si>
  <si>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</si>
  <si>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</si>
  <si>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</si>
  <si>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</si>
  <si>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</si>
  <si>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</si>
  <si>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</si>
  <si>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</si>
  <si>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</si>
  <si>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</si>
  <si>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</si>
  <si>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</si>
  <si>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</si>
  <si>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</si>
  <si>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</si>
  <si>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</si>
  <si>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</si>
  <si>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</si>
  <si>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</si>
  <si>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</si>
  <si>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</si>
  <si>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</si>
  <si>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</si>
  <si>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</si>
  <si>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</si>
  <si>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</si>
  <si>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</si>
  <si>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</si>
  <si>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</si>
  <si>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</si>
  <si>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</si>
  <si>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</si>
  <si>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</si>
  <si>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</si>
  <si>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</si>
  <si>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</si>
  <si>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</si>
  <si>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</si>
  <si>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</si>
  <si>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</si>
  <si>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</si>
  <si>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</si>
  <si>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</si>
  <si>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</si>
  <si>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</si>
  <si>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</si>
  <si>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</si>
  <si>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</si>
  <si>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</si>
  <si>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</si>
  <si>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</si>
  <si>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</si>
  <si>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</si>
  <si>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</si>
  <si>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</si>
  <si>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</si>
  <si>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</si>
  <si>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</si>
  <si>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</si>
  <si>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</si>
  <si>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</si>
  <si>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</si>
  <si>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</si>
  <si>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</si>
  <si>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</si>
  <si>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</si>
  <si>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</si>
  <si>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</si>
  <si>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</si>
  <si>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</si>
  <si>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</si>
  <si>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</si>
  <si>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</si>
  <si>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</si>
  <si>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</si>
  <si>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</si>
  <si>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</si>
  <si>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</si>
  <si>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</si>
  <si>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</si>
  <si>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</si>
  <si>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</si>
  <si>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</si>
  <si>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</si>
  <si>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</si>
  <si>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</si>
  <si>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</si>
  <si>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</si>
  <si>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</si>
  <si>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</si>
  <si>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</si>
  <si>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</si>
  <si>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</si>
  <si>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</si>
  <si>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</si>
  <si>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</si>
  <si>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</si>
  <si>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</si>
  <si>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</si>
  <si>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</si>
  <si>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</si>
  <si>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</si>
  <si>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</si>
  <si>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</si>
  <si>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</si>
  <si>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</si>
  <si>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</si>
  <si>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</si>
  <si>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</si>
  <si>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</si>
  <si>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</si>
  <si>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</si>
  <si>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</si>
  <si>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</si>
  <si>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</si>
  <si>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</si>
  <si>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</si>
  <si>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</si>
  <si>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</si>
  <si>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</si>
  <si>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</si>
  <si>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</si>
  <si>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</si>
  <si>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</si>
  <si>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</si>
  <si>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</si>
  <si>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</si>
  <si>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</si>
  <si>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</si>
  <si>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</si>
  <si>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</si>
  <si>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</si>
  <si>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</si>
  <si>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</si>
  <si>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</si>
  <si>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</si>
  <si>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</si>
  <si>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</si>
  <si>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</si>
  <si>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</si>
  <si>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</si>
  <si>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</si>
  <si>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</si>
  <si>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</si>
  <si>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</si>
  <si>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</si>
  <si>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</si>
  <si>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</si>
  <si>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</si>
  <si>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</si>
  <si>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</si>
  <si>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</si>
  <si>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</si>
  <si>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</si>
  <si>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</si>
  <si>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</si>
  <si>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</si>
  <si>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</si>
  <si>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</si>
  <si>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</si>
  <si>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</si>
  <si>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</si>
  <si>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</si>
  <si>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</si>
  <si>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</si>
  <si>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</si>
  <si>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</si>
  <si>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</si>
  <si>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</si>
  <si>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</si>
  <si>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</si>
  <si>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</si>
  <si>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</si>
  <si>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</si>
  <si>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</si>
  <si>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</si>
  <si>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</si>
  <si>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</si>
  <si>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</si>
  <si>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</si>
  <si>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</si>
  <si>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</si>
  <si>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</si>
  <si>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</si>
  <si>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</si>
  <si>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</si>
  <si>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</si>
  <si>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</si>
  <si>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</si>
  <si>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</si>
  <si>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</si>
  <si>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</si>
  <si>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</si>
  <si>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</si>
  <si>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</si>
  <si>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</si>
  <si>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</si>
  <si>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</si>
  <si>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</si>
  <si>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</si>
  <si>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</si>
  <si>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</si>
  <si>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</si>
  <si>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</si>
  <si>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</si>
  <si>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</si>
  <si>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</si>
  <si>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</si>
  <si>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</si>
  <si>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</si>
  <si>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</si>
  <si>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</si>
  <si>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</si>
  <si>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</si>
  <si>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</si>
  <si>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</si>
  <si>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</si>
  <si>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</si>
  <si>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</si>
  <si>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</si>
  <si>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</si>
  <si>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</si>
  <si>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</si>
  <si>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</si>
  <si>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</si>
  <si>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</si>
  <si>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</si>
  <si>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</si>
  <si>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</si>
  <si>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</si>
  <si>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</si>
  <si>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</si>
  <si>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</si>
  <si>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</si>
  <si>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</si>
  <si>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</si>
  <si>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</si>
  <si>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</si>
  <si>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</si>
  <si>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</si>
  <si>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</si>
  <si>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</si>
  <si>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</si>
  <si>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</si>
  <si>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</si>
  <si>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</si>
  <si>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</si>
  <si>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</si>
  <si>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</si>
  <si>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</si>
  <si>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</si>
  <si>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</si>
  <si>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</si>
  <si>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</si>
  <si>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</si>
  <si>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</si>
  <si>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</si>
  <si>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</si>
  <si>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</si>
  <si>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</si>
  <si>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</si>
  <si>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</si>
  <si>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</si>
  <si>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</si>
  <si>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</si>
  <si>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</si>
  <si>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</si>
  <si>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</si>
  <si>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</si>
  <si>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</si>
  <si>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</si>
  <si>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</si>
  <si>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</si>
  <si>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</si>
  <si>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</si>
  <si>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</si>
  <si>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</si>
  <si>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</si>
  <si>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</si>
  <si>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</si>
  <si>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</si>
  <si>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</si>
  <si>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</si>
  <si>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</si>
  <si>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</si>
  <si>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</si>
  <si>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</si>
  <si>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</si>
  <si>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</si>
  <si>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</si>
  <si>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</si>
  <si>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</si>
  <si>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</si>
  <si>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</si>
  <si>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</si>
  <si>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</si>
  <si>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</si>
  <si>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</si>
  <si>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</si>
  <si>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</si>
  <si>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</si>
  <si>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</si>
  <si>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</si>
  <si>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</si>
  <si>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</si>
  <si>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</si>
  <si>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</si>
  <si>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</si>
  <si>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</si>
  <si>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</si>
  <si>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</si>
  <si>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</si>
  <si>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</si>
  <si>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</si>
  <si>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</si>
  <si>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</si>
  <si>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</si>
  <si>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</si>
  <si>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</si>
  <si>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</si>
  <si>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</si>
  <si>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</si>
  <si>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</si>
  <si>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</si>
  <si>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</si>
  <si>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</si>
  <si>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</si>
  <si>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</si>
  <si>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</si>
  <si>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</si>
  <si>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</si>
  <si>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</si>
  <si>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</si>
  <si>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</si>
  <si>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</si>
  <si>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</si>
  <si>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</si>
  <si>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</si>
  <si>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</si>
  <si>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</si>
  <si>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</si>
  <si>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</si>
  <si>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</si>
  <si>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</si>
  <si>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</si>
  <si>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</si>
  <si>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</si>
  <si>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</si>
  <si>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</si>
  <si>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</si>
  <si>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</si>
  <si>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</si>
  <si>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</si>
  <si>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</si>
  <si>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</si>
  <si>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</si>
  <si>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</si>
  <si>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</si>
  <si>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</si>
  <si>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</si>
  <si>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</si>
  <si>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</si>
  <si>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</si>
  <si>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</si>
  <si>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</si>
  <si>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</si>
  <si>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</si>
  <si>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</si>
  <si>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</si>
  <si>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</si>
  <si>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</si>
  <si>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</si>
  <si>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</si>
  <si>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</si>
  <si>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</si>
  <si>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</si>
  <si>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</si>
  <si>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</si>
  <si>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</si>
  <si>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</si>
  <si>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</si>
  <si>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</si>
  <si>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</si>
  <si>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</si>
  <si>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</si>
  <si>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</si>
  <si>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</si>
  <si>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</si>
  <si>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</si>
  <si>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</si>
  <si>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</si>
  <si>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</si>
  <si>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</si>
  <si>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</si>
  <si>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</si>
  <si>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</si>
  <si>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</si>
  <si>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</si>
  <si>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</si>
  <si>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</si>
  <si>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</si>
  <si>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</si>
  <si>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</si>
  <si>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</si>
  <si>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</si>
  <si>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</si>
  <si>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</si>
  <si>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</si>
  <si>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</si>
  <si>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</si>
  <si>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</si>
  <si>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</si>
  <si>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</si>
  <si>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</si>
  <si>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</si>
  <si>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</si>
  <si>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</si>
  <si>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</si>
  <si>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</si>
  <si>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</si>
  <si>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</si>
  <si>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</si>
  <si>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</si>
  <si>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</si>
  <si>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</si>
  <si>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</si>
  <si>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</si>
  <si>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</si>
  <si>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</si>
  <si>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</si>
  <si>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</si>
  <si>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</si>
  <si>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</si>
  <si>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</si>
  <si>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</si>
  <si>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</si>
  <si>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</si>
  <si>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</si>
  <si>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</si>
  <si>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</si>
  <si>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</si>
  <si>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</si>
  <si>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</si>
  <si>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</si>
  <si>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</si>
  <si>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</si>
  <si>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</si>
  <si>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</si>
  <si>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</si>
  <si>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</si>
  <si>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</si>
  <si>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</si>
  <si>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</si>
  <si>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</si>
  <si>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</si>
  <si>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</si>
  <si>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</si>
  <si>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</si>
  <si>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</si>
  <si>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</si>
  <si>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</si>
  <si>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</si>
  <si>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</si>
  <si>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</si>
  <si>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</si>
  <si>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</si>
  <si>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</si>
  <si>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</si>
  <si>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</si>
  <si>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</si>
  <si>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</si>
  <si>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</si>
  <si>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</si>
  <si>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</si>
  <si>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</si>
  <si>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</si>
  <si>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</si>
  <si>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</si>
  <si>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</si>
  <si>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</si>
  <si>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</si>
  <si>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</si>
  <si>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</si>
  <si>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</si>
  <si>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</si>
  <si>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</si>
  <si>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</si>
  <si>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</si>
  <si>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</si>
  <si>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</si>
  <si>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</si>
  <si>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</si>
  <si>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</si>
  <si>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</si>
  <si>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</si>
  <si>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</si>
  <si>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</si>
  <si>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</si>
  <si>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</si>
  <si>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</si>
  <si>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</si>
  <si>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</si>
  <si>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</si>
  <si>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</si>
  <si>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</si>
  <si>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</si>
  <si>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</si>
  <si>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</si>
  <si>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</si>
  <si>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</si>
  <si>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</si>
  <si>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</si>
  <si>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</si>
  <si>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</si>
  <si>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</si>
  <si>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</si>
  <si>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</si>
  <si>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</si>
  <si>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</si>
  <si>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</si>
  <si>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</si>
  <si>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</si>
  <si>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</si>
  <si>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</si>
  <si>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</si>
  <si>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</si>
  <si>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</si>
  <si>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</si>
  <si>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</si>
  <si>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</si>
  <si>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</si>
  <si>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</si>
  <si>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</si>
  <si>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</si>
  <si>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</si>
  <si>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</si>
  <si>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</si>
  <si>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</si>
  <si>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</si>
  <si>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</si>
  <si>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</si>
  <si>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</si>
  <si>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</si>
  <si>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</si>
  <si>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</si>
  <si>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</si>
  <si>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</si>
  <si>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</si>
  <si>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</si>
  <si>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</si>
  <si>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</si>
  <si>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</si>
  <si>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</si>
  <si>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</si>
  <si>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</si>
  <si>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</si>
  <si>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</si>
  <si>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</si>
  <si>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</si>
  <si>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</si>
  <si>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</si>
  <si>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</si>
  <si>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</si>
  <si>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</si>
  <si>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</si>
  <si>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</si>
  <si>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</si>
  <si>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</si>
  <si>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</si>
  <si>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</si>
  <si>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</si>
  <si>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</si>
  <si>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</si>
  <si>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</si>
  <si>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</si>
  <si>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</si>
  <si>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</si>
  <si>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</si>
  <si>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</si>
  <si>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</si>
  <si>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</si>
  <si>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</si>
  <si>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</si>
  <si>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</si>
  <si>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</si>
  <si>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</si>
  <si>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</si>
  <si>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</si>
  <si>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</si>
  <si>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</si>
  <si>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</si>
  <si>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</si>
  <si>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</si>
  <si>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</si>
  <si>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</si>
  <si>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</si>
  <si>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</si>
  <si>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</si>
  <si>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</si>
  <si>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</si>
  <si>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</si>
  <si>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</si>
  <si>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</si>
  <si>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</si>
  <si>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</si>
  <si>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</si>
  <si>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</si>
  <si>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</si>
  <si>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</si>
  <si>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</si>
  <si>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</si>
  <si>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</si>
  <si>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</si>
  <si>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</si>
  <si>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</si>
  <si>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</si>
  <si>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</si>
  <si>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</si>
  <si>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</si>
  <si>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</si>
  <si>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</si>
  <si>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</si>
  <si>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</si>
  <si>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</si>
  <si>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</si>
  <si>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</si>
  <si>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</si>
  <si>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</si>
  <si>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</si>
  <si>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</si>
  <si>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</si>
  <si>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</si>
  <si>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</si>
  <si>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</si>
  <si>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</si>
  <si>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</si>
  <si>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</si>
  <si>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</si>
  <si>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</si>
  <si>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</si>
  <si>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</si>
  <si>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</si>
  <si>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</si>
  <si>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</si>
  <si>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</si>
  <si>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</si>
  <si>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</si>
  <si>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</si>
  <si>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</si>
  <si>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</si>
  <si>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</si>
  <si>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</si>
  <si>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</si>
  <si>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</si>
  <si>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</si>
  <si>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</si>
  <si>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</si>
  <si>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</si>
  <si>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</si>
  <si>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</si>
  <si>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</si>
  <si>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</si>
  <si>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</si>
  <si>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</si>
  <si>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</si>
  <si>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</si>
  <si>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</si>
  <si>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</si>
  <si>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</si>
  <si>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</si>
  <si>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</si>
  <si>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</si>
  <si>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</si>
  <si>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</si>
  <si>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</si>
  <si>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</si>
  <si>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</si>
  <si>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</si>
  <si>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</si>
  <si>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</si>
  <si>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</si>
  <si>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</si>
  <si>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</si>
  <si>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</si>
  <si>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</si>
  <si>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</si>
  <si>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</si>
  <si>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</si>
  <si>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</si>
  <si>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</si>
  <si>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</si>
  <si>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</si>
  <si>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</si>
  <si>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</si>
  <si>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</si>
  <si>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</si>
  <si>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</si>
  <si>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</si>
  <si>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</si>
  <si>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</si>
  <si>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</si>
  <si>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</si>
  <si>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</si>
  <si>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</si>
  <si>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</si>
  <si>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</si>
  <si>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</si>
  <si>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</si>
  <si>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</si>
  <si>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</si>
  <si>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</si>
  <si>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</si>
  <si>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</si>
  <si>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</si>
  <si>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</si>
  <si>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</si>
  <si>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</si>
  <si>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</si>
  <si>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</si>
  <si>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</si>
  <si>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</si>
  <si>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</si>
  <si>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</si>
  <si>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</si>
  <si>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</si>
  <si>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</si>
  <si>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</si>
  <si>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</si>
  <si>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</si>
  <si>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</si>
  <si>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</si>
  <si>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</si>
  <si>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</si>
  <si>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</si>
  <si>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</si>
  <si>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</si>
  <si>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</si>
  <si>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</si>
  <si>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</si>
  <si>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</si>
  <si>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</si>
  <si>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</si>
  <si>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</si>
  <si>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</si>
  <si>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</si>
  <si>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</si>
  <si>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</si>
  <si>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</si>
  <si>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</si>
  <si>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</si>
  <si>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</si>
  <si>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</si>
  <si>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</si>
  <si>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</si>
  <si>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</si>
  <si>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</si>
  <si>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</si>
  <si>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</si>
  <si>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</si>
  <si>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</si>
  <si>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</si>
  <si>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</si>
  <si>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</si>
  <si>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</si>
  <si>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</si>
  <si>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</si>
  <si>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</si>
  <si>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</si>
  <si>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</si>
  <si>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</si>
  <si>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</si>
  <si>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</si>
  <si>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</si>
  <si>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</si>
  <si>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</si>
  <si>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</si>
  <si>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</si>
  <si>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</si>
  <si>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</si>
  <si>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</si>
  <si>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</si>
  <si>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</si>
  <si>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</si>
  <si>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</si>
  <si>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</si>
  <si>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</si>
  <si>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</si>
  <si>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</si>
  <si>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</si>
  <si>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</si>
  <si>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</si>
  <si>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</si>
  <si>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</si>
  <si>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</si>
  <si>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</si>
  <si>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</si>
  <si>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</si>
  <si>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PCM-20251111-00001971</t>
  </si>
  <si>
    <t>90 MIN</t>
  </si>
  <si>
    <t>PCM-20251111-00001982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</si>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</sst>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309.97267800926056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45972.921103935187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45972.921103935187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45972.921103935187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45972.921103935187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45972.921103935187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45972.921103935187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45972.921103935187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45972.921103935187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45972.921103935187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45972.921103935187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45972.921103935187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45972.921103935187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45972.921103935187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45972.921103935187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45972.921103935187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45972.921103935187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45972.921103935187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45972.921103935187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45972.921103935187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45972.921103935187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45972.921103935187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45972.921103935187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45972.921103935187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45972.921103935187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45972.921103935187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45972.921103935187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45972.921103935187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45972.921103935187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45972.921103935187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45972.921103935187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45972.921103935187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45972.921103935187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45972.921103935187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45972.921103935187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45972.921103935187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45972.921103935187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45972.921103935187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45972.921103935187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45972.921103935187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45972.921103935187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45972.921103935187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45972.921103935187</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45972.921103935187</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13DA6C40-CC38-4EE8-9DD0-FD9E9B33B33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147.92126597222523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0.13234236111020437</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45972.921103935187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45972.921103935187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45972.921103935187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45972.921103935187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45972.921103935187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45972.921103935187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45972.921103935187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45972.921103935187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45972.921103935187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45972.921103935187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45972.921103935187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45972.921103935187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45972.921103935187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45972.921103935187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45972.921103935187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45972.921103935187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45972.921103935187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45972.921103935187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45972.921103935187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45972.921103935187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45972.921103935187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45972.921103935187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45972.921103935187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45972.921103935187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45972.921103935187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45972.921103935187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45972.921103935187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45972.921103935187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45972.921103935187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45972.921103935187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45972.921103935187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45972.921103935187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45972.921103935187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45972.921103935187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45972.921103935187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45972.921103935187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45972.921103935187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45972.921103935187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45972.921103935187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45972.921103935187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45972.921103935187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45972.921103935187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45972.921103935187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45972.921103935187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45972.921103935187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45972.921103935187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45972.921103935187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45972.921103935187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45972.921103935187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45972.921103935187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45972.921103935187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45972.921103935187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45972.921103935187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45972.921103935187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45972.921103935187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45972.921103935187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45972.921103935187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45972.921103935187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45972.921103935187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45972.921103935187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45972.921103935187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45972.921103935187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45972.921103935187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45972.921103935187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45972.921103935187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45972.921103935187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45972.921103935187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45972.921103935187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45972.921103935187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45972.921103935187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45972.921103935187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45972.921103935187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45972.921103935187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45972.921103935187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45972.921103935187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45972.921103935187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45972.921103935187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45972.921103935187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45972.921103935187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45972.921103935187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45972.921103935187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45972.921103935187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45972.921103935187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45972.921103935187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45972.921103935187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45972.921103935187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45972.921103935187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45972.921103935187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45972.921103935187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45972.921103935187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45972.921103935187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45972.921103935187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45972.921103935187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45972.921103935187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45972.921103935187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45972.921103935187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45972.921103935187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45972.921103935187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45972.921103935187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45972.921103935187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45972.921103935187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45972.921103935187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45972.921103935187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45972.921103935187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45972.921103935187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45972.921103935187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45972.921103935187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45972.921103935187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45972.921103935187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45972.921103935187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45972.921103935187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45972.921103935187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45972.921103935187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45972.921103935187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45972.921103935187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45972.921103935187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45972.921103935187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45972.921103935187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45972.921103935187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45972.921103935187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45972.921103935187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45972.921103935187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45972.921103935187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45972.921103935187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45972.921103935187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45972.921103935187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45972.921103935187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45972.921103935187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45972.921103935187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45972.921103935187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45972.921103935187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45972.921103935187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45972.921103935187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45972.921103935187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45972.921103935187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45972.921103935187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45972.921103935187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45972.921103935187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45972.921103935187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45972.921103935187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45972.921103935187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45972.921103935187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45972.921103935187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45972.921103935187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45972.921103935187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45972.921103935187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45972.921103935187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45972.921103935187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45972.921103935187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45972.921103935187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45972.921103935187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45972.921103935187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45972.921103935187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45972.921103935187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45972.921103935187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45972.921103935187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45972.921103935187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45972.921103935187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45972.921103935187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45972.921103935187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45972.921103935187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45972.921103935187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45972.921103935187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45972.921103935187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45972.921103935187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45972.921103935187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45972.921103935187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45972.921103935187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45972.921103935187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45972.921103935187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45972.921103935187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45972.921103935187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45972.921103935187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45972.921103935187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45972.921103935187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45972.921103935187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45972.921103935187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45972.921103935187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45972.921103935187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45972.921103935187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45972.921103935187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45972.921103935187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45972.921103935187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45972.921103935187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45972.921103935187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45972.921103935187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45972.921103935187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45972.921103935187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45972.921103935187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45972.921103935187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45972.921103935187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45972.921103935187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45972.921103935187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45972.921103935187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45972.921103935187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45972.921103935187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45972.921103935187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45972.921103935187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45972.921103935187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45972.921103935187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45972.921103935187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45972.921103935187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45972.921103935187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45972.921103935187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45972.921103935187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45972.921103935187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45972.921103935187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45972.921103935187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45972.921103935187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45972.921103935187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45972.921103935187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45972.921103935187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45972.921103935187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45972.921103935187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45972.921103935187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45972.921103935187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45972.921103935187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45972.921103935187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45972.921103935187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45972.921103935187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45972.921103935187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45972.921103935187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45972.921103935187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45972.921103935187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45972.921103935187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45972.921103935187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45972.921103935187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45972.921103935187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45972.921103935187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45972.921103935187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45972.921103935187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45972.921103935187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45972.921103935187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45972.921103935187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45972.921103935187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45972.921103935187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45972.921103935187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45972.921103935187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45972.921103935187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45972.921103935187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45972.921103935187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45972.921103935187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45972.921103935187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45972.921103935187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45972.921103935187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45972.921103935187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45972.921103935187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45972.921103935187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45972.921103935187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45972.921103935187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45972.921103935187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45972.921103935187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45972.921103935187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45972.921103935187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45972.921103935187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45972.921103935187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45972.921103935187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45972.921103935187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45972.921103935187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45972.921103935187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45972.921103935187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45972.921103935187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45972.921103935187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45972.921103935187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45972.921103935187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45972.921103935187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45972.921103935187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45972.921103935187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45972.921103935187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45972.921103935187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45972.921103935187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45972.921103935187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45972.921103935187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45972.921103935187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45972.921103935187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45972.921103935187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45972.921103935187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45972.921103935187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45972.921103935187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45972.921103935187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45972.921103935187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45972.921103935187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45972.921103935187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45972.921103935187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45972.921103935187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45972.921103935187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45972.921103935187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45972.921103935187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45972.921103935187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45972.921103935187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45972.921103935187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45972.921103935187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45972.921103935187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45972.921103935187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45972.921103935187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45972.921103935187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45972.921103935187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45972.921103935187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45972.921103935187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45972.921103935187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45972.921103935187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45972.921103935187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45972.921103935187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45972.921103935187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45972.921103935187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45972.921103935187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45972.921103935187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45972.921103935187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45972.921103935187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45972.921103935187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45972.921103935187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45972.921103935187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45972.921103935187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45972.921103935187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45972.921103935187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45972.921103935187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45972.921103935187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45972.921103935187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45972.921103935187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45972.921103935187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45972.921103935187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45972.921103935187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45972.921103935187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45972.921103935187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45972.921103935187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45972.921103935187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45972.921103935187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45972.921103935187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45972.921103935187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45972.921103935187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45972.921103935187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45972.921103935187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45972.921103935187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45972.921103935187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45972.921103935187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45972.921103935187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45972.921103935187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45972.921103935187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45972.921103935187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45972.921103935187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45972.921103935187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45972.921103935187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45972.921103935187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45972.921103935187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45972.921103935187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45972.921103935187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45972.921103935187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45972.921103935187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45972.921103935187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45972.921103935187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45972.921103935187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45972.921103935187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45972.921103935187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45972.921103935187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45972.921103935187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45972.921103935187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45972.921103935187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45972.921103935187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45972.921103935187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45972.921103935187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45972.921103935187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45972.921103935187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45972.921103935187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45972.921103935187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45972.921103935187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45972.921103935187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45972.921103935187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45972.921103935187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45972.921103935187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45972.921103935187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45972.921103935187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45972.921103935187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45972.921103935187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45972.921103935187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45972.921103935187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45972.921103935187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45972.921103935187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45972.921103935187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45972.921103935187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45972.921103935187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45972.921103935187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45972.921103935187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45972.921103935187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45972.921103935187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45972.921103935187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45972.921103935187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45972.921103935187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45972.921103935187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45972.921103935187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45972.921103935187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45972.921103935187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45972.921103935187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45972.921103935187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45972.921103935187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45972.921103935187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45972.921103935187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45972.921103935187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45972.921103935187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45972.921103935187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45972.921103935187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45972.921103935187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45972.921103935187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45972.921103935187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45972.921103935187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45972.921103935187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45972.921103935187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45972.921103935187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45972.921103935187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45972.921103935187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45972.921103935187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45972.921103935187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45972.921103935187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45972.921103935187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45972.921103935187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45972.921103935187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45972.921103935187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45972.921103935187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45972.921103935187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45972.921103935187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45972.921103935187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45972.921103935187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45972.921103935187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45972.921103935187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45972.921103935187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45972.921103935187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45972.921103935187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45972.921103935187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45972.921103935187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45972.921103935187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45972.921103935187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45972.921103935187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45972.921103935187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45972.921103935187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45972.921103935187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45972.921103935187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45972.921103935187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45972.921103935187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45972.921103935187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45972.921103935187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45972.921103935187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45972.921103935187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45972.921103935187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45972.921103935187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45972.921103935187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45972.921103935187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45972.921103935187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45972.921103935187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45972.921103935187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45972.921103935187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45972.921103935187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45972.921103935187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45972.921103935187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45972.921103935187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45972.921103935187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45972.921103935187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45972.921103935187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45972.921103935187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45972.921103935187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45972.921103935187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45972.921103935187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45972.921103935187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45972.921103935187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45972.921103935187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45972.921103935187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45972.921103935187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45972.921103935187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45972.921103935187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45972.921103935187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45972.921103935187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45972.921103935187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45972.921103935187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45972.921103935187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45972.921103935187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45972.921103935187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45972.921103935187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45972.921103935187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45972.921103935187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45972.921103935187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45972.921103935187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45972.921103935187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45972.921103935187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45972.921103935187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45972.921103935187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45972.921103935187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45972.921103935187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45972.921103935187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45972.921103935187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45972.921103935187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45972.921103935187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45972.921103935187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45972.921103935187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45972.921103935187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45972.921103935187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45972.921103935187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45972.921103935187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45972.921103935187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45972.921103935187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45972.921103935187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45972.921103935187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45972.921103935187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45972.921103935187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45972.921103935187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45972.921103935187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45972.921103935187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45972.921103935187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45972.921103935187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45972.921103935187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45972.921103935187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45972.921103935187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45972.921103935187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45972.921103935187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45972.921103935187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45972.921103935187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45972.921103935187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45972.921103935187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45972.921103935187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45972.921103935187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45972.921103935187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45972.921103935187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45972.921103935187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45972.921103935187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45972.921103935187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45972.921103935187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45972.921103935187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45972.921103935187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45972.921103935187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45972.921103935187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45972.921103935187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45972.921103935187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45972.921103935187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45972.921103935187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45972.921103935187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45972.921103935187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45972.921103935187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45972.921103935187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45972.921103935187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45972.921103935187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45972.921103935187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45972.921103935187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45972.921103935187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45972.921103935187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45972.921103935187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45972.921103935187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45972.921103935187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45972.921103935187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45972.921103935187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45972.921103935187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45972.921103935187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45972.921103935187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45972.921103935187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45972.921103935187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45972.921103935187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45972.921103935187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45972.921103935187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45972.921103935187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45972.921103935187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45972.921103935187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45972.921103935187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45972.921103935187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45972.921103935187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45972.921103935187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45972.921103935187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45972.921103935187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45972.921103935187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45972.921103935187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45972.921103935187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45972.921103935187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45972.921103935187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45972.921103935187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45972.921103935187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45972.921103935187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45972.921103935187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45972.921103935187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45972.921103935187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45972.921103935187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45972.921103935187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45972.921103935187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45972.921103935187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45972.921103935187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45972.921103935187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45972.921103935187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45972.921103935187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45972.921103935187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45972.921103935187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45972.921103935187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45972.921103935187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45972.921103935187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45972.921103935187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45972.921103935187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45972.921103935187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45972.921103935187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45972.921103935187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45972.921103935187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45972.921103935187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45972.921103935187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45972.921103935187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45972.921103935187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45972.921103935187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45972.921103935187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45972.921103935187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45972.921103935187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45972.921103935187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45972.921103935187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45972.921103935187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45972.921103935187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45972.921103935187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45972.921103935187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45972.921103935187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45972.921103935187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45972.921103935187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45972.921103935187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45972.921103935187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45972.921103935187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45972.921103935187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45972.921103935187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45972.921103935187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45972.921103935187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45972.921103935187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45972.921103935187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45972.921103935187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45972.921103935187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45972.921103935187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45972.921103935187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45972.921103935187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45972.921103935187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45972.921103935187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45972.921103935187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45972.921103935187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45972.921103935187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45972.921103935187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45972.921103935187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45972.921103935187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45972.921103935187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45972.921103935187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45972.921103935187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45972.921103935187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45972.921103935187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45972.921103935187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45972.921103935187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45972.921103935187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45972.921103935187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45972.921103935187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45972.921103935187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45972.921103935187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45972.921103935187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45972.921103935187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45972.921103935187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45972.921103935187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45972.921103935187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45972.921103935187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45972.921103935187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45972.921103935187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45972.921103935187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45972.921103935187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45972.921103935187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45972.921103935187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45972.921103935187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45972.921103935187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45972.921103935187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45972.921103935187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45972.921103935187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45972.921103935187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45972.921103935187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45972.921103935187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45972.921103935187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45972.921103935187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45972.921103935187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45972.921103935187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45972.921103935187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45972.921103935187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45972.921103935187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45972.921103935187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45972.921103935187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45972.921103935187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45972.921103935187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45972.921103935187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45972.921103935187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45972.921103935187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45972.921103935187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45972.921103935187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45972.921103935187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45972.921103935187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45972.921103935187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45972.921103935187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45972.921103935187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45972.921103935187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45972.921103935187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45972.921103935187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45972.921103935187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45972.921103935187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45972.921103935187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45972.921103935187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45972.921103935187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45972.921103935187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45972.921103935187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45972.921103935187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45972.921103935187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45972.921103935187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45972.921103935187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45972.921103935187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45972.921103935187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45972.921103935187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45972.921103935187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45972.921103935187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45972.921103935187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45972.921103935187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45972.921103935187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45972.921103935187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45972.921103935187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45972.921103935187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45972.921103935187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45972.921103935187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45972.921103935187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45972.921103935187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45972.921103935187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45972.921103935187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45972.921103935187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45972.921103935187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45972.921103935187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45972.921103935187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45972.921103935187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45972.921103935187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45972.921103935187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45972.921103935187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45972.921103935187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45972.921103935187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45972.921103935187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45972.921103935187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45972.921103935187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45972.921103935187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45972.921103935187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45972.921103935187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45972.921103935187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45972.921103935187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45972.921103935187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45972.921103935187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45972.921103935187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45972.921103935187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45972.921103935187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45972.921103935187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45972.921103935187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45972.921103935187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45972.921103935187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45972.921103935187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45972.921103935187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45972.921103935187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45972.921103935187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45972.921103935187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45972.921103935187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45972.921103935187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45972.921103935187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45972.921103935187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45972.921103935187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45972.921103935187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45972.921103935187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45972.921103935187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45972.921103935187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45972.921103935187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45972.921103935187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45972.921103935187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45972.921103935187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45972.921103935187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45972.921103935187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45972.921103935187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45972.921103935187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45972.921103935187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45972.921103935187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45972.921103935187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45972.921103935187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45972.921103935187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45972.921103935187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45972.921103935187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45972.921103935187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45972.921103935187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45972.921103935187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45972.921103935187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45972.921103935187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45972.921103935187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45972.921103935187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45972.921103935187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45972.921103935187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45972.921103935187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45972.921103935187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45972.921103935187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45972.921103935187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45972.921103935187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45972.921103935187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45972.921103935187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45972.921103935187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45972.921103935187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45972.921103935187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45972.921103935187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45972.921103935187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45972.921103935187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45972.921103935187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45972.921103935187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45972.921103935187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45972.921103935187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45972.921103935187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45972.921103935187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45972.921103935187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45972.921103935187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45972.921103935187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45972.921103935187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45972.921103935187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45972.921103935187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45972.921103935187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45972.921103935187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45972.921103935187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45972.921103935187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45972.921103935187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45972.921103935187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45972.921103935187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45972.921103935187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45972.921103935187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45972.921103935187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45972.921103935187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45972.921103935187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45972.921103935187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45972.921103935187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45972.921103935187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45972.921103935187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45972.921103935187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45972.921103935187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45972.921103935187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45972.921103935187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45972.921103935187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45972.921103935187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45972.921103935187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45972.921103935187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45972.921103935187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45972.921103935187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45972.921103935187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45972.921103935187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45972.921103935187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45972.921103935187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45972.921103935187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45972.921103935187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45972.921103935187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45972.921103935187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45972.921103935187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45972.921103935187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45972.921103935187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45972.921103935187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45972.921103935187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45972.921103935187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45972.921103935187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45972.921103935187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45972.921103935187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45972.921103935187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45972.921103935187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45972.921103935187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45972.921103935187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45972.921103935187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45972.921103935187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45972.921103935187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45972.921103935187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45972.921103935187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45972.921103935187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45972.921103935187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45972.921103935187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45972.921103935187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45972.921103935187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45972.921103935187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45972.921103935187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45972.921103935187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45972.921103935187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45972.921103935187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45972.921103935187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45972.921103935187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45972.921103935187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45972.921103935187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45972.921103935187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45972.921103935187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45972.921103935187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45972.921103935187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45972.921103935187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45972.921103935187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45972.921103935187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45972.921103935187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45972.921103935187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45972.921103935187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45972.921103935187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45972.921103935187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45972.921103935187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45972.921103935187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45972.921103935187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45972.921103935187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45972.921103935187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45972.921103935187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45972.921103935187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45972.921103935187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45972.921103935187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45972.921103935187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45972.921103935187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45972.921103935187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45972.921103935187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45972.921103935187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45972.921103935187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45972.921103935187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45972.921103935187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45972.921103935187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45972.921103935187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45972.921103935187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45972.921103935187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45972.921103935187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45972.921103935187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45972.921103935187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45972.921103935187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45972.921103935187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45972.921103935187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45972.921103935187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45972.921103935187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45972.921103935187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45972.921103935187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45972.921103935187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45972.921103935187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45972.921103935187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45972.921103935187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45972.921103935187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45972.921103935187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45972.921103935187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45972.921103935187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45972.921103935187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45972.921103935187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45972.921103935187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45972.921103935187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45972.921103935187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45972.921103935187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45972.921103935187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45972.921103935187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45972.921103935187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45972.921103935187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45972.921103935187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45972.921103935187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45972.921103935187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45972.921103935187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45972.921103935187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45972.921103935187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45972.921103935187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45972.921103935187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45972.921103935187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45972.921103935187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45972.921103935187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45972.921103935187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45972.921103935187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45972.921103935187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45972.921103935187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45972.921103935187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45972.921103935187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45972.921103935187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45972.921103935187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45972.921103935187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45972.921103935187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45972.921103935187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45972.921103935187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45972.921103935187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45972.921103935187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45972.921103935187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45972.921103935187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45972.921103935187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45972.921103935187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45972.921103935187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45972.921103935187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45972.921103935187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45972.921103935187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45972.921103935187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45972.921103935187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45972.921103935187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45972.921103935187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45972.921103935187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45972.921103935187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45972.921103935187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45972.921103935187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45972.921103935187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45972.921103935187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45972.921103935187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45972.921103935187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45972.921103935187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45972.921103935187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45972.921103935187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45972.921103935187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45972.921103935187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45972.921103935187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45972.921103935187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45972.921103935187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45972.921103935187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45972.921103935187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45972.921103935187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45972.921103935187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45972.921103935187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45972.921103935187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45972.921103935187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45972.921103935187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45972.921103935187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45972.921103935187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45972.921103935187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45972.921103935187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45972.921103935187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45972.921103935187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45972.921103935187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45972.921103935187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45972.921103935187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45972.921103935187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45972.921103935187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45972.921103935187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45972.921103935187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45972.921103935187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45972.921103935187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45972.921103935187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45972.921103935187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45972.921103935187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45972.921103935187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45972.921103935187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45972.921103935187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45972.921103935187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45972.921103935187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45972.921103935187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45972.921103935187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45972.921103935187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45972.921103935187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45972.921103935187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45972.921103935187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45972.921103935187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45972.921103935187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45972.921103935187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45972.921103935187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45972.921103935187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45972.921103935187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45972.921103935187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45972.921103935187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45972.921103935187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45972.921103935187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45972.921103935187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45972.921103935187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45972.921103935187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45972.921103935187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45972.921103935187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45972.921103935187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45972.921103935187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45972.921103935187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45972.921103935187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45972.921103935187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45972.921103935187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45972.921103935187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45972.921103935187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45972.921103935187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45972.921103935187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45972.921103935187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45972.921103935187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45972.921103935187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45972.921103935187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45972.921103935187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45972.921103935187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45972.921103935187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45972.921103935187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45972.921103935187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45972.921103935187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45972.921103935187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45972.921103935187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45972.921103935187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45972.921103935187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45972.921103935187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45972.921103935187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45972.921103935187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269.4403863425905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36080</v>
      </c>
      <c r="E3" s="95" t="s">
        <v>39021</v>
      </c>
      <c r="F3" s="96">
        <v>45972.90625</v>
      </c>
      <c r="G3" s="97">
        <f ca="1">IFERROR(NOW()-F3,"")</f>
        <v>1.4853935186692979E-2</v>
      </c>
      <c r="H3" s="96">
        <v>45972.851504629631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c r="D4" s="92" t="s">
        <v>37102</v>
      </c>
      <c r="E4" s="95"/>
      <c r="F4" s="96"/>
      <c r="G4" s="97">
        <f ca="1">IFERROR(NOW()-F4,"")</f>
        <v>45972.921103935187</v>
      </c>
      <c r="H4" s="96"/>
      <c r="I4" s="135" t="str">
        <f>IFERROR(VLOOKUP(D4,DB!A:F,6,0),"")</f>
        <v>SCECO</v>
      </c>
      <c r="J4" s="135" t="str">
        <f>IFERROR(VLOOKUP(D4,DB!A:G,7,0),"")</f>
        <v>Dead</v>
      </c>
      <c r="K4" s="98"/>
      <c r="L4" s="92" t="str">
        <f>IFERROR(VLOOKUP(D4,DB!A:I,9,0),"")</f>
        <v>Latis</v>
      </c>
    </row>
    <row r="5" spans="1:16" ht="15" customHeight="1">
      <c r="A5" s="135"/>
      <c r="B5" s="135" t="str">
        <f>IFERROR(VLOOKUP(D5,DB!A:K,11,0),"")</f>
        <v/>
      </c>
      <c r="C5" s="94"/>
      <c r="D5" s="92"/>
      <c r="E5" s="95"/>
      <c r="F5" s="96"/>
      <c r="G5" s="97">
        <f ca="1">IFERROR(NOW()-F5,"")</f>
        <v>45972.921103935187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45972.921103935187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45972.921103935187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45972.921103935187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45972.921103935187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45972.921103935187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45972.921103935187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45972.921103935187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45972.921103935187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45972.921103935187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45972.921103935187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45972.921103935187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45972.921103935187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45972.921103935187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45972.921103935187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45972.921103935187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45972.921103935187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45972.921103935187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45972.921103935187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45972.921103935187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45972.921103935187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45972.921103935187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45972.921103935187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45972.921103935187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45972.921103935187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45972.921103935187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45972.921103935187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45972.921103935187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45972.921103935187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45972.921103935187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45972.921103935187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45972.921103935187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45972.921103935187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45972.921103935187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45972.921103935187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45972.921103935187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45972.921103935187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45972.921103935187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45972.921103935187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45972.921103935187</v>
      </c>
      <c r="H44" s="96"/>
      <c r="I44" s="135" t="str">
        <f>IFERROR(VLOOKUP(D44,DB!A:F,6,0),"")</f>
        <v/>
      </c>
      <c r="J44" s="135" t="str">
        <f>IFERROR(VLOOKUP(D44,DB!A:G,7,0),"")</f>
        <v/>
      </c>
      <c r="K44" s="98"/>
      <c r="L44" s="92" t="str">
        <f>IFERROR(VLOOKUP(D44,DB!A:I,9,0),"")</f>
        <v/>
      </c>
    </row>
    <row r="45" spans="1:12" ht="15" customHeight="1">
      <c r="A45" s="149"/>
      <c r="B45" s="149" t="str">
        <f>IFERROR(VLOOKUP(D45,DB!A:K,11,0),"")</f>
        <v/>
      </c>
      <c r="C45" s="150"/>
      <c r="D45" s="151"/>
      <c r="E45" s="152"/>
      <c r="F45" s="153"/>
      <c r="G45" s="97">
        <f ca="1">IFERROR(NOW()-F45,"")</f>
        <v>45972.921103935187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45972.921103935187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45972.921103935187</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45972.921103935187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45972.921103935187</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45972.921103935187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45972.921103935187</v>
      </c>
      <c r="H51" s="153"/>
      <c r="I51" s="149" t="str">
        <f>IFERROR(VLOOKUP(D51,DB!A:F,6,0),"")</f>
        <v/>
      </c>
      <c r="J51" s="149" t="str">
        <f>IFERROR(VLOOKUP(D51,DB!A:G,7,0),"")</f>
        <v/>
      </c>
      <c r="K51" s="154"/>
      <c r="L51" s="151" t="str">
        <f>IFERROR(VLOOKUP(D51,DB!A:I,9,0),"")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81.089043749998382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46.732226620370056</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1" ca="1" si="1">IFERROR(NOW()-F4,"")</f>
        <v>24.259992824074288</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0.18318726852157852</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45972.921103935187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45972.921103935187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45972.921103935187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45972.921103935187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45972.921103935187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45972.921103935187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45972.921103935187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45972.921103935187</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45972.921103935187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45972.921103935187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45972.921103935187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45972.921103935187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45972.921103935187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45972.921103935187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45972.921103935187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45972.921103935187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45972.921103935187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45972.921103935187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45972.921103935187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45972.921103935187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45972.921103935187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45972.921103935187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45972.921103935187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45972.921103935187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45972.921103935187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45972.921103935187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45972.921103935187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45972.921103935187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45972.921103935187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45972.921103935187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45972.921103935187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45972.921103935187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45972.921103935187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45972.921103935187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45972.921103935187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45972.921103935187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45972.921103935187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45972.921103935187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45972.921103935187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45972.921103935187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45972.921103935187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45972.921103935187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45972.921103935187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45972.921103935187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45972.921103935187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45972.921103935187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45972.921103935187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45972.921103935187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45972.921103935187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45972.921103935187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45972.921103935187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45972.921103935187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45972.921103935187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45972.921103935187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45972.921103935187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45972.921103935187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45972.921103935187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45972.921103935187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45972.921103935187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45972.921103935187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45972.921103935187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45972.921103935187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45972.921103935187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45972.921103935187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45972.921103935187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45972.921103935187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45972.921103935187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45972.921103935187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45972.921103935187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45972.921103935187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45972.921103935187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45972.921103935187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45972.921103935187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45972.921103935187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45972.921103935187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45972.921103935187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45972.921103935187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45972.921103935187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45972.921103935187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45972.921103935187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45972.921103935187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45972.921103935187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45972.921103935187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45972.921103935187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45972.921103935187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45972.921103935187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45972.921103935187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45972.921103935187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45972.921103935187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45972.921103935187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45972.921103935187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45972.921103935187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45972.921103935187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45972.921103935187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45972.921103935187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45972.921103935187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45972.921103935187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45972.921103935187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45972.921103935187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45972.921103935187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45972.921103935187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45972.921103935187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45972.921103935187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45972.921103935187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45972.921103935187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45972.921103935187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45972.921103935187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45972.921103935187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45972.921103935187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45972.921103935187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45972.921103935187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45972.921103935187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45972.921103935187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45972.921103935187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45972.921103935187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45972.921103935187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45972.921103935187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45972.921103935187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45972.921103935187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45972.921103935187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45972.921103935187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45972.921103935187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45972.921103935187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45972.921103935187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45972.921103935187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45972.921103935187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45972.921103935187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45972.921103935187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45972.921103935187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45972.921103935187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45972.921103935187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45972.921103935187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45972.921103935187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45972.921103935187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45972.921103935187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45972.921103935187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45972.921103935187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45972.921103935187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45972.921103935187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45972.921103935187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45972.921103935187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45972.921103935187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45972.921103935187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45972.921103935187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45972.921103935187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45972.921103935187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45972.921103935187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45972.921103935187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45972.921103935187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45972.921103935187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45972.921103935187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45972.921103935187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45972.921103935187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45972.921103935187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45972.921103935187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45972.921103935187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45972.921103935187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45972.921103935187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45972.921103935187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45972.921103935187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45972.921103935187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45972.921103935187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45972.921103935187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45972.921103935187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45972.921103935187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45972.921103935187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45972.921103935187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45972.921103935187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45972.921103935187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45972.921103935187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45972.921103935187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45972.921103935187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45972.921103935187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45972.921103935187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45972.921103935187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45972.921103935187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45972.921103935187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45972.921103935187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45972.921103935187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45972.921103935187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45972.921103935187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45972.921103935187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45972.921103935187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45972.921103935187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45972.921103935187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45972.921103935187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45972.921103935187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45972.921103935187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45972.921103935187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45972.921103935187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45972.921103935187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45972.921103935187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45972.921103935187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45972.921103935187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45972.921103935187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45972.921103935187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45972.921103935187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45972.921103935187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45972.921103935187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45972.921103935187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45972.921103935187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45972.921103935187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45972.921103935187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45972.921103935187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45972.921103935187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45972.921103935187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45972.921103935187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45972.921103935187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45972.921103935187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45972.921103935187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45972.921103935187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45972.921103935187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45972.921103935187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45972.921103935187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45972.921103935187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45972.921103935187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45972.921103935187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45972.921103935187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45972.921103935187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45972.921103935187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45972.921103935187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45972.921103935187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45972.921103935187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45972.921103935187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45972.921103935187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45972.921103935187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45972.921103935187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45972.921103935187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45972.921103935187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45972.921103935187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45972.921103935187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45972.921103935187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45972.921103935187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45972.921103935187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45972.921103935187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45972.921103935187</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8.8303009259107057E-2</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45972.921103935187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45972.921103935187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45972.921103935187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45972.921103935187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45972.921103935187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45972.921103935187</v>
      </c>
      <c r="H8" s="143"/>
      <c r="I8" s="141" t="str">
        <f>IFERROR(VLOOKUP(D8,DB!A:F,6,0),"")</f>
        <v/>
      </c>
      <c r="J8" s="141" t="str">
        <f>IFERROR(VLOOKUP(D8,DB!A:G,7,0),"")</f>
        <v/>
      </c>
      <c r="K8" s="144"/>
      <c r="L8" s="145" t="str">
        <f>IFERROR(VLOOKUP(D8,DB!A:I,9,0),"")</f>
        <v/>
      </c>
    </row>
    <row r="9" spans="1:16382" ht="31.5" customHeight="1">
      <c r="A9" s="140"/>
      <c r="B9" s="141" t="str">
        <f>IFERROR(VLOOKUP(D9,DB!A:K,11,0),"")</f>
        <v>R5</v>
      </c>
      <c r="C9" s="142"/>
      <c r="D9" s="141" t="s">
        <v>33268</v>
      </c>
      <c r="E9" s="124"/>
      <c r="F9" s="143"/>
      <c r="G9" s="105">
        <f t="shared" ca="1" si="0"/>
        <v>45972.921103935187</v>
      </c>
      <c r="H9" s="143"/>
      <c r="I9" s="141" t="str">
        <f>IFERROR(VLOOKUP(D9,DB!A:F,6,0),"")</f>
        <v>SCECO</v>
      </c>
      <c r="J9" s="141" t="str">
        <f>IFERROR(VLOOKUP(D9,DB!A:G,7,0),"")</f>
        <v>Good</v>
      </c>
      <c r="K9" s="144"/>
      <c r="L9" s="145" t="str">
        <f>IFERROR(VLOOKUP(D9,DB!A:I,9,0),"")</f>
        <v>Latis</v>
      </c>
    </row>
    <row r="10" spans="1:16382" ht="31.5" customHeight="1">
      <c r="A10" s="140"/>
      <c r="B10" s="141" t="str">
        <f>IFERROR(VLOOKUP(D10,DB!A:K,11,0),"")</f>
        <v/>
      </c>
      <c r="C10" s="142"/>
      <c r="D10" s="141"/>
      <c r="E10" s="124"/>
      <c r="F10" s="143"/>
      <c r="G10" s="105">
        <f t="shared" ca="1" si="0"/>
        <v>45972.921103935187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45972.921103935187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45972.921103935187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45972.921103935187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45972.921103935187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45972.921103935187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45972.921103935187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45972.921103935187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45972.921103935187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45972.921103935187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45972.921103935187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45972.921103935187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45972.921103935187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45972.921103935187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45972.921103935187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45972.921103935187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45972.921103935187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45972.921103935187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45972.921103935187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45972.921103935187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45972.921103935187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45972.921103935187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45972.921103935187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45972.921103935187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45972.921103935187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45972.921103935187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45972.921103935187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45972.921103935187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45972.921103935187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45972.921103935187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45972.921103935187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45972.921103935187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45972.921103935187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45972.921103935187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45972.921103935187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45972.921103935187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45972.921103935187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45972.921103935187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45972.921103935187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45972.921103935187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45972.921103935187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45972.921103935187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45972.921103935187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45972.921103935187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45972.921103935187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45972.921103935187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45972.921103935187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45972.921103935187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45972.921103935187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45972.921103935187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45972.921103935187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45972.921103935187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45972.921103935187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45972.921103935187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45972.921103935187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45972.921103935187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45972.921103935187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45972.921103935187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45972.921103935187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45972.921103935187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45972.921103935187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45972.921103935187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45972.921103935187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45972.921103935187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45972.921103935187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45972.921103935187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45972.921103935187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45972.921103935187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45972.921103935187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45972.921103935187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45972.921103935187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45972.921103935187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45972.921103935187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45972.921103935187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45972.921103935187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45972.921103935187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45972.921103935187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45972.921103935187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45972.921103935187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45972.921103935187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45972.921103935187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45972.921103935187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45972.921103935187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45972.921103935187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45972.921103935187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45972.921103935187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45972.921103935187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45972.921103935187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45972.921103935187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45972.921103935187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45972.921103935187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45972.921103935187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45972.921103935187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45972.921103935187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45972.921103935187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45972.921103935187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45972.921103935187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45972.921103935187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45972.921103935187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45972.921103935187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45972.921103935187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45972.921103935187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45972.921103935187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45972.921103935187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45972.921103935187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45972.921103935187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45972.921103935187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45972.921103935187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45972.921103935187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45972.921103935187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45972.921103935187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45972.921103935187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45972.921103935187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45972.921103935187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45972.921103935187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45972.921103935187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45972.921103935187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45972.921103935187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45972.921103935187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45972.921103935187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45972.921103935187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45972.921103935187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45972.921103935187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45972.921103935187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45972.921103935187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45972.921103935187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45972.921103935187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45972.921103935187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45972.921103935187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45972.921103935187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45972.921103935187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45972.921103935187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45972.921103935187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45972.921103935187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45972.921103935187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45972.921103935187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45972.921103935187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45972.921103935187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45972.921103935187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45972.921103935187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45972.921103935187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45972.921103935187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45972.921103935187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45972.921103935187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45972.921103935187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45972.921103935187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45972.921103935187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45972.921103935187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45972.921103935187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45972.921103935187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45972.921103935187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45972.921103935187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45972.921103935187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2025-11-11T19:06:24Z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